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RICES" sheetId="1" r:id="rId4"/>
  </sheets>
</workbook>
</file>

<file path=xl/sharedStrings.xml><?xml version="1.0" encoding="utf-8"?>
<sst xmlns="http://schemas.openxmlformats.org/spreadsheetml/2006/main" uniqueCount="82">
  <si>
    <t xml:space="preserve">  Opt Basket</t>
  </si>
  <si>
    <r>
      <rPr>
        <u val="single"/>
        <sz val="11"/>
        <color indexed="12"/>
        <rFont val="Calibri"/>
      </rPr>
      <t>opt-sports.fr</t>
    </r>
  </si>
  <si>
    <r>
      <rPr>
        <u val="single"/>
        <sz val="11"/>
        <color indexed="13"/>
        <rFont val="Calibri"/>
      </rPr>
      <t>Baschet - Ballan Sportswear</t>
    </r>
  </si>
  <si>
    <t>SIZE / Taille</t>
  </si>
  <si>
    <r>
      <rPr>
        <u val="single"/>
        <sz val="13"/>
        <color indexed="12"/>
        <rFont val="Calibri"/>
      </rPr>
      <t>opt00@orange.fr</t>
    </r>
  </si>
  <si>
    <t>code Article</t>
  </si>
  <si>
    <r>
      <rPr>
        <b val="1"/>
        <sz val="11"/>
        <color indexed="8"/>
        <rFont val="Calibri"/>
      </rPr>
      <t xml:space="preserve"> </t>
    </r>
    <r>
      <rPr>
        <b val="1"/>
        <sz val="11"/>
        <color indexed="17"/>
        <rFont val="Calibri"/>
      </rPr>
      <t xml:space="preserve">Adult  </t>
    </r>
    <r>
      <rPr>
        <b val="1"/>
        <sz val="11"/>
        <color indexed="8"/>
        <rFont val="Calibri"/>
      </rPr>
      <t>MASTER   Adulte</t>
    </r>
  </si>
  <si>
    <t>Prix TTC</t>
  </si>
  <si>
    <t>XXS</t>
  </si>
  <si>
    <t>XS</t>
  </si>
  <si>
    <t>S</t>
  </si>
  <si>
    <t>M</t>
  </si>
  <si>
    <t>L</t>
  </si>
  <si>
    <t>XL</t>
  </si>
  <si>
    <t>2XL</t>
  </si>
  <si>
    <t>3XXL</t>
  </si>
  <si>
    <t>4XXL</t>
  </si>
  <si>
    <t>Quantité</t>
  </si>
  <si>
    <t>Montant</t>
  </si>
  <si>
    <t>M23MBBM</t>
  </si>
  <si>
    <t>Maillot Basket Master homme</t>
  </si>
  <si>
    <r>
      <rPr>
        <b val="1"/>
        <sz val="11"/>
        <color indexed="8"/>
        <rFont val="Calibri"/>
      </rPr>
      <t xml:space="preserve"> </t>
    </r>
    <r>
      <rPr>
        <b val="1"/>
        <sz val="11"/>
        <color indexed="17"/>
        <rFont val="Calibri"/>
      </rPr>
      <t xml:space="preserve">Adult </t>
    </r>
    <r>
      <rPr>
        <b val="1"/>
        <sz val="11"/>
        <color indexed="8"/>
        <rFont val="Calibri"/>
      </rPr>
      <t>ELITE Adulte</t>
    </r>
  </si>
  <si>
    <t>M23MBFE</t>
  </si>
  <si>
    <r>
      <rPr>
        <sz val="11"/>
        <color indexed="17"/>
        <rFont val="Calibri"/>
      </rPr>
      <t xml:space="preserve">Basketball jersey women </t>
    </r>
    <r>
      <rPr>
        <sz val="11"/>
        <color indexed="8"/>
        <rFont val="Calibri"/>
      </rPr>
      <t xml:space="preserve"> - ELITE - Maillot Basket  femme </t>
    </r>
  </si>
  <si>
    <t>M23MBBE</t>
  </si>
  <si>
    <r>
      <rPr>
        <sz val="11"/>
        <color indexed="17"/>
        <rFont val="Calibri"/>
      </rPr>
      <t>Basketball jersey men.</t>
    </r>
    <r>
      <rPr>
        <sz val="11"/>
        <color indexed="8"/>
        <rFont val="Calibri"/>
      </rPr>
      <t xml:space="preserve"> -- ELITE - Maillot Basket homme </t>
    </r>
  </si>
  <si>
    <t>M23SBFE</t>
  </si>
  <si>
    <r>
      <rPr>
        <sz val="11"/>
        <color indexed="17"/>
        <rFont val="Calibri"/>
      </rPr>
      <t xml:space="preserve">Basketball short women  </t>
    </r>
    <r>
      <rPr>
        <sz val="11"/>
        <color indexed="8"/>
        <rFont val="Calibri"/>
      </rPr>
      <t>- ELITE - Short basket femme</t>
    </r>
  </si>
  <si>
    <t>M23SBBE</t>
  </si>
  <si>
    <r>
      <rPr>
        <sz val="11"/>
        <color indexed="17"/>
        <rFont val="Calibri"/>
      </rPr>
      <t>Basketball short men</t>
    </r>
    <r>
      <rPr>
        <sz val="11"/>
        <color indexed="8"/>
        <rFont val="Calibri"/>
      </rPr>
      <t xml:space="preserve"> - ELITE - Short Basket homme</t>
    </r>
  </si>
  <si>
    <t>M23TBPFBE</t>
  </si>
  <si>
    <r>
      <rPr>
        <sz val="11"/>
        <color indexed="17"/>
        <rFont val="Calibri"/>
      </rPr>
      <t xml:space="preserve">Shooting shirt men women </t>
    </r>
    <r>
      <rPr>
        <sz val="11"/>
        <color indexed="8"/>
        <rFont val="Calibri"/>
      </rPr>
      <t xml:space="preserve">– ELITE  Sur maillot  Basket Unisexe </t>
    </r>
  </si>
  <si>
    <r>
      <rPr>
        <b val="1"/>
        <sz val="11"/>
        <color indexed="17"/>
        <rFont val="Calibri"/>
      </rPr>
      <t xml:space="preserve"> Adult </t>
    </r>
    <r>
      <rPr>
        <b val="1"/>
        <sz val="11"/>
        <color indexed="8"/>
        <rFont val="Calibri"/>
      </rPr>
      <t>PRO Adulte</t>
    </r>
  </si>
  <si>
    <t>M23MBFP</t>
  </si>
  <si>
    <r>
      <rPr>
        <sz val="11"/>
        <color indexed="17"/>
        <rFont val="Calibri"/>
      </rPr>
      <t xml:space="preserve">Basketball jersey women </t>
    </r>
    <r>
      <rPr>
        <sz val="11"/>
        <color indexed="8"/>
        <rFont val="Calibri"/>
      </rPr>
      <t>Maillot Basket  Pro Femme</t>
    </r>
  </si>
  <si>
    <t>M23MBBP</t>
  </si>
  <si>
    <r>
      <rPr>
        <sz val="11"/>
        <color indexed="17"/>
        <rFont val="Calibri"/>
      </rPr>
      <t>Basketball jersey men</t>
    </r>
    <r>
      <rPr>
        <sz val="11"/>
        <color indexed="8"/>
        <rFont val="Calibri"/>
      </rPr>
      <t xml:space="preserve"> Maillot Basket  Pro Homme</t>
    </r>
  </si>
  <si>
    <t>M23SBFP</t>
  </si>
  <si>
    <r>
      <rPr>
        <sz val="11"/>
        <color indexed="17"/>
        <rFont val="Calibri"/>
      </rPr>
      <t>Basketball short women</t>
    </r>
    <r>
      <rPr>
        <sz val="11"/>
        <color indexed="8"/>
        <rFont val="Calibri"/>
      </rPr>
      <t xml:space="preserve"> Short basket Pro Femme</t>
    </r>
  </si>
  <si>
    <t>M23SBBP</t>
  </si>
  <si>
    <r>
      <rPr>
        <sz val="11"/>
        <color indexed="17"/>
        <rFont val="Calibri"/>
      </rPr>
      <t xml:space="preserve">Basketball short men </t>
    </r>
    <r>
      <rPr>
        <sz val="11"/>
        <color indexed="8"/>
        <rFont val="Calibri"/>
      </rPr>
      <t>Short basket Pro Homme</t>
    </r>
  </si>
  <si>
    <t>M23TBPFBP</t>
  </si>
  <si>
    <r>
      <rPr>
        <sz val="11"/>
        <color indexed="17"/>
        <rFont val="Calibri"/>
      </rPr>
      <t xml:space="preserve">Shooting shirt men women </t>
    </r>
    <r>
      <rPr>
        <sz val="11"/>
        <color indexed="8"/>
        <rFont val="Calibri"/>
      </rPr>
      <t xml:space="preserve">Surmaillot  Basket  Pro Unisexe </t>
    </r>
  </si>
  <si>
    <r>
      <rPr>
        <b val="1"/>
        <sz val="11"/>
        <color indexed="17"/>
        <rFont val="Calibri"/>
      </rPr>
      <t xml:space="preserve"> Adult </t>
    </r>
    <r>
      <rPr>
        <b val="1"/>
        <sz val="11"/>
        <color indexed="8"/>
        <rFont val="Calibri"/>
      </rPr>
      <t>REVERSIBLE Adulte</t>
    </r>
  </si>
  <si>
    <t>M23MBFR</t>
  </si>
  <si>
    <r>
      <rPr>
        <sz val="11"/>
        <color indexed="17"/>
        <rFont val="Calibri"/>
      </rPr>
      <t>Basketball jersey women</t>
    </r>
    <r>
      <rPr>
        <sz val="11"/>
        <color indexed="8"/>
        <rFont val="Calibri"/>
      </rPr>
      <t xml:space="preserve">  RVERSIBLE Maillot Basket  Femme</t>
    </r>
  </si>
  <si>
    <t>M23MBBR</t>
  </si>
  <si>
    <r>
      <rPr>
        <sz val="11"/>
        <color indexed="17"/>
        <rFont val="Calibri"/>
      </rPr>
      <t>Basketball jersey men</t>
    </r>
    <r>
      <rPr>
        <sz val="11"/>
        <color indexed="8"/>
        <rFont val="Calibri"/>
      </rPr>
      <t xml:space="preserve"> RVERSIBLE</t>
    </r>
    <r>
      <rPr>
        <sz val="11"/>
        <color indexed="17"/>
        <rFont val="Calibri"/>
      </rPr>
      <t xml:space="preserve"> </t>
    </r>
    <r>
      <rPr>
        <sz val="11"/>
        <color indexed="8"/>
        <rFont val="Calibri"/>
      </rPr>
      <t>Maillot Basket  Homme</t>
    </r>
  </si>
  <si>
    <t>M23SBFR</t>
  </si>
  <si>
    <r>
      <rPr>
        <sz val="11"/>
        <color indexed="17"/>
        <rFont val="Calibri"/>
      </rPr>
      <t xml:space="preserve">Basketball short women </t>
    </r>
    <r>
      <rPr>
        <sz val="11"/>
        <color indexed="8"/>
        <rFont val="Calibri"/>
      </rPr>
      <t>RVERSIBLE</t>
    </r>
    <r>
      <rPr>
        <sz val="11"/>
        <color indexed="17"/>
        <rFont val="Calibri"/>
      </rPr>
      <t xml:space="preserve"> </t>
    </r>
    <r>
      <rPr>
        <sz val="11"/>
        <color indexed="8"/>
        <rFont val="Calibri"/>
      </rPr>
      <t xml:space="preserve"> Short Basket Femme</t>
    </r>
  </si>
  <si>
    <t>M23SBBR</t>
  </si>
  <si>
    <r>
      <rPr>
        <sz val="11"/>
        <color indexed="17"/>
        <rFont val="Calibri"/>
      </rPr>
      <t>Basketball short men</t>
    </r>
    <r>
      <rPr>
        <sz val="11"/>
        <color indexed="8"/>
        <rFont val="Calibri"/>
      </rPr>
      <t xml:space="preserve"> RVERSIBLE </t>
    </r>
    <r>
      <rPr>
        <b val="1"/>
        <sz val="11"/>
        <color indexed="8"/>
        <rFont val="Calibri"/>
      </rPr>
      <t xml:space="preserve"> </t>
    </r>
    <r>
      <rPr>
        <sz val="11"/>
        <color indexed="8"/>
        <rFont val="Calibri"/>
      </rPr>
      <t>Short basketHomme</t>
    </r>
  </si>
  <si>
    <r>
      <rPr>
        <b val="1"/>
        <sz val="11"/>
        <color indexed="17"/>
        <rFont val="Calibri"/>
      </rPr>
      <t xml:space="preserve"> Kid </t>
    </r>
    <r>
      <rPr>
        <b val="1"/>
        <sz val="11"/>
        <color indexed="8"/>
        <rFont val="Calibri"/>
      </rPr>
      <t xml:space="preserve">ELITE Enfant </t>
    </r>
  </si>
  <si>
    <t>5/6 ans</t>
  </si>
  <si>
    <t>7/8 ans</t>
  </si>
  <si>
    <t>9/10 ans</t>
  </si>
  <si>
    <t>10/11 ans</t>
  </si>
  <si>
    <t>13/14ans</t>
  </si>
  <si>
    <t>M23MBCE</t>
  </si>
  <si>
    <r>
      <rPr>
        <sz val="11"/>
        <color indexed="17"/>
        <rFont val="Calibri"/>
      </rPr>
      <t xml:space="preserve">Basketball jersey kids </t>
    </r>
    <r>
      <rPr>
        <sz val="11"/>
        <color indexed="8"/>
        <rFont val="Calibri"/>
      </rPr>
      <t>ELITE</t>
    </r>
    <r>
      <rPr>
        <sz val="11"/>
        <color indexed="17"/>
        <rFont val="Calibri"/>
      </rPr>
      <t xml:space="preserve">  </t>
    </r>
    <r>
      <rPr>
        <sz val="11"/>
        <color indexed="8"/>
        <rFont val="Calibri"/>
      </rPr>
      <t>Maillot  basket col V  Enfant</t>
    </r>
  </si>
  <si>
    <t>M23SBCE</t>
  </si>
  <si>
    <r>
      <rPr>
        <sz val="11"/>
        <color indexed="17"/>
        <rFont val="Calibri"/>
      </rPr>
      <t xml:space="preserve">Basketball short kids </t>
    </r>
    <r>
      <rPr>
        <sz val="11"/>
        <color indexed="8"/>
        <rFont val="Calibri"/>
      </rPr>
      <t xml:space="preserve"> ELITE Short basket Enfant </t>
    </r>
  </si>
  <si>
    <r>
      <rPr>
        <b val="1"/>
        <sz val="11"/>
        <color indexed="8"/>
        <rFont val="Calibri"/>
      </rPr>
      <t xml:space="preserve"> </t>
    </r>
    <r>
      <rPr>
        <b val="1"/>
        <sz val="11"/>
        <color indexed="17"/>
        <rFont val="Calibri"/>
      </rPr>
      <t xml:space="preserve">Kid  </t>
    </r>
    <r>
      <rPr>
        <b val="1"/>
        <sz val="11"/>
        <color indexed="8"/>
        <rFont val="Calibri"/>
      </rPr>
      <t xml:space="preserve">PRO Enfant </t>
    </r>
  </si>
  <si>
    <t>M23MBCP</t>
  </si>
  <si>
    <r>
      <rPr>
        <sz val="11"/>
        <color indexed="17"/>
        <rFont val="Calibri"/>
      </rPr>
      <t xml:space="preserve">Basketball jersey kids </t>
    </r>
    <r>
      <rPr>
        <sz val="11"/>
        <color indexed="8"/>
        <rFont val="Calibri"/>
      </rPr>
      <t>PRO  Maillot basket Enfant</t>
    </r>
  </si>
  <si>
    <t>M23SBCP</t>
  </si>
  <si>
    <r>
      <rPr>
        <sz val="11"/>
        <color indexed="17"/>
        <rFont val="Calibri"/>
      </rPr>
      <t xml:space="preserve">Basketball short kids </t>
    </r>
    <r>
      <rPr>
        <sz val="11"/>
        <color indexed="8"/>
        <rFont val="Calibri"/>
      </rPr>
      <t xml:space="preserve">PRO  Short basket Enfant </t>
    </r>
  </si>
  <si>
    <t>M23TBPCE</t>
  </si>
  <si>
    <r>
      <rPr>
        <sz val="11"/>
        <color indexed="17"/>
        <rFont val="Calibri"/>
      </rPr>
      <t xml:space="preserve">Shooting shirt kids  </t>
    </r>
    <r>
      <rPr>
        <sz val="11"/>
        <color indexed="8"/>
        <rFont val="Calibri"/>
      </rPr>
      <t xml:space="preserve">PRO </t>
    </r>
    <r>
      <rPr>
        <b val="1"/>
        <sz val="11"/>
        <color indexed="8"/>
        <rFont val="Calibri"/>
      </rPr>
      <t xml:space="preserve"> S</t>
    </r>
    <r>
      <rPr>
        <sz val="11"/>
        <color indexed="8"/>
        <rFont val="Calibri"/>
      </rPr>
      <t>ur maillot  Basket  enfant</t>
    </r>
  </si>
  <si>
    <r>
      <rPr>
        <b val="1"/>
        <sz val="11"/>
        <color indexed="17"/>
        <rFont val="Calibri"/>
      </rPr>
      <t xml:space="preserve"> Kid </t>
    </r>
    <r>
      <rPr>
        <b val="1"/>
        <sz val="11"/>
        <color indexed="8"/>
        <rFont val="Calibri"/>
      </rPr>
      <t xml:space="preserve">REVERSIBLE  Enfant </t>
    </r>
  </si>
  <si>
    <t>M23MBCR</t>
  </si>
  <si>
    <r>
      <rPr>
        <sz val="11"/>
        <color indexed="17"/>
        <rFont val="Calibri"/>
      </rPr>
      <t>Basketball jersey kids</t>
    </r>
    <r>
      <rPr>
        <sz val="11"/>
        <color indexed="8"/>
        <rFont val="Calibri"/>
      </rPr>
      <t xml:space="preserve"> RVERSIBLE Maillot  basket Enfant</t>
    </r>
  </si>
  <si>
    <t>M23SBCR</t>
  </si>
  <si>
    <r>
      <rPr>
        <sz val="11"/>
        <color indexed="17"/>
        <rFont val="Calibri"/>
      </rPr>
      <t>Basketball short kids</t>
    </r>
    <r>
      <rPr>
        <sz val="11"/>
        <color indexed="8"/>
        <rFont val="Calibri"/>
      </rPr>
      <t xml:space="preserve"> RVERSIBLE Short basket Enfant </t>
    </r>
  </si>
  <si>
    <r>
      <rPr>
        <b val="1"/>
        <sz val="11"/>
        <color indexed="17"/>
        <rFont val="Calibri"/>
      </rPr>
      <t xml:space="preserve">Other </t>
    </r>
    <r>
      <rPr>
        <b val="1"/>
        <sz val="11"/>
        <color indexed="8"/>
        <rFont val="Calibri"/>
      </rPr>
      <t>Autre</t>
    </r>
  </si>
  <si>
    <t>M23PERSNO</t>
  </si>
  <si>
    <r>
      <rPr>
        <b val="1"/>
        <sz val="11"/>
        <color indexed="17"/>
        <rFont val="Calibri"/>
      </rPr>
      <t xml:space="preserve">Name on jersey </t>
    </r>
    <r>
      <rPr>
        <b val="1"/>
        <sz val="11"/>
        <color indexed="8"/>
        <rFont val="Calibri"/>
      </rPr>
      <t xml:space="preserve"> Nom sur le maillot</t>
    </r>
  </si>
  <si>
    <t>M23VECTSIG</t>
  </si>
  <si>
    <r>
      <rPr>
        <b val="1"/>
        <sz val="11"/>
        <color indexed="17"/>
        <rFont val="Calibri"/>
      </rPr>
      <t>Vectorisation logo</t>
    </r>
    <r>
      <rPr>
        <b val="1"/>
        <sz val="11"/>
        <color indexed="8"/>
        <rFont val="Calibri"/>
      </rPr>
      <t xml:space="preserve">  Vectorisation logo </t>
    </r>
  </si>
  <si>
    <t xml:space="preserve">Frais de dossier </t>
  </si>
  <si>
    <t>Forfait de port si inférieur a 500 euros</t>
  </si>
  <si>
    <t>Total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</si>
</sst>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0.0%"/>
    <numFmt numFmtId="60" formatCode="#,##0.00&quot; &quot;[$€-2]"/>
    <numFmt numFmtId="61" formatCode="[$€-2]&quot; &quot;#,##0.00"/>
  </numFmts>
  <fonts count="17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20"/>
      <color indexed="8"/>
      <name val="Calibri"/>
    </font>
    <font>
      <sz val="14"/>
      <color indexed="8"/>
      <name val="Calibri"/>
    </font>
    <font>
      <i val="1"/>
      <sz val="8"/>
      <color indexed="8"/>
      <name val="Calibri"/>
    </font>
    <font>
      <u val="single"/>
      <sz val="11"/>
      <color indexed="12"/>
      <name val="Calibri"/>
    </font>
    <font>
      <u val="single"/>
      <sz val="11"/>
      <color indexed="13"/>
      <name val="Calibri"/>
    </font>
    <font>
      <b val="1"/>
      <sz val="11"/>
      <color indexed="8"/>
      <name val="Calibri"/>
    </font>
    <font>
      <sz val="13"/>
      <color indexed="8"/>
      <name val="Calibri"/>
    </font>
    <font>
      <u val="single"/>
      <sz val="13"/>
      <color indexed="12"/>
      <name val="Calibri"/>
    </font>
    <font>
      <sz val="16"/>
      <color indexed="8"/>
      <name val="Calibri"/>
    </font>
    <font>
      <b val="1"/>
      <sz val="11"/>
      <color indexed="17"/>
      <name val="Calibri"/>
    </font>
    <font>
      <sz val="11"/>
      <color indexed="17"/>
      <name val="Calibri"/>
    </font>
    <font>
      <sz val="12"/>
      <color indexed="8"/>
      <name val="Helvetica"/>
    </font>
    <font>
      <sz val="10"/>
      <color indexed="8"/>
      <name val="Calibri"/>
    </font>
    <font>
      <sz val="11"/>
      <color indexed="8"/>
      <name val="Helvetica Neue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gradientFill type="linear" degree="270">
        <stop position="0">
          <color rgb="ffc7b2e8"/>
        </stop>
        <stop position="0.35">
          <color rgb="ffd7c9ee"/>
        </stop>
        <stop position="1">
          <color rgb="ffefe9f9"/>
        </stop>
      </gradient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9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4"/>
      </right>
      <top style="thin">
        <color indexed="11"/>
      </top>
      <bottom style="thin">
        <color indexed="14"/>
      </bottom>
      <diagonal/>
    </border>
    <border>
      <left style="thin">
        <color indexed="14"/>
      </left>
      <right style="thin">
        <color indexed="8"/>
      </right>
      <top style="thin">
        <color indexed="11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4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4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4"/>
      </right>
      <top style="thin">
        <color indexed="14"/>
      </top>
      <bottom style="thin">
        <color indexed="11"/>
      </bottom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4"/>
      </top>
      <bottom style="thin">
        <color indexed="11"/>
      </bottom>
      <diagonal/>
    </border>
    <border>
      <left style="thin">
        <color indexed="10"/>
      </left>
      <right style="thin">
        <color indexed="15"/>
      </right>
      <top style="thin">
        <color indexed="10"/>
      </top>
      <bottom style="thin">
        <color indexed="10"/>
      </bottom>
      <diagonal/>
    </border>
    <border>
      <left style="thin">
        <color indexed="15"/>
      </left>
      <right style="thin">
        <color indexed="8"/>
      </right>
      <top style="thin">
        <color indexed="11"/>
      </top>
      <bottom style="thin">
        <color indexed="15"/>
      </bottom>
      <diagonal/>
    </border>
    <border>
      <left style="thin">
        <color indexed="8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8"/>
      </right>
      <top style="thin">
        <color indexed="11"/>
      </top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5"/>
      </right>
      <top style="thin">
        <color indexed="10"/>
      </top>
      <bottom style="thin">
        <color indexed="8"/>
      </bottom>
      <diagonal/>
    </border>
    <border>
      <left style="thin">
        <color indexed="15"/>
      </left>
      <right style="thin">
        <color indexed="8"/>
      </right>
      <top style="thin">
        <color indexed="15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14"/>
      </right>
      <top style="medium">
        <color indexed="8"/>
      </top>
      <bottom style="medium">
        <color indexed="8"/>
      </bottom>
      <diagonal/>
    </border>
    <border>
      <left style="medium">
        <color indexed="1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4"/>
      </right>
      <top style="medium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medium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8"/>
      </right>
      <top style="medium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14"/>
      </right>
      <top style="thin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14"/>
      </right>
      <top style="thin">
        <color indexed="14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8"/>
      </bottom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14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4"/>
      </right>
      <top style="medium">
        <color indexed="8"/>
      </top>
      <bottom style="medium">
        <color indexed="8"/>
      </bottom>
      <diagonal/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4"/>
      </right>
      <top style="thin">
        <color indexed="8"/>
      </top>
      <bottom style="medium">
        <color indexed="8"/>
      </bottom>
      <diagonal/>
    </border>
    <border>
      <left style="thin">
        <color indexed="1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14"/>
      </top>
      <bottom/>
      <diagonal/>
    </border>
    <border>
      <left/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8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vertical="bottom"/>
    </xf>
    <xf numFmtId="49" fontId="4" fillId="2" borderId="14" applyNumberFormat="1" applyFont="1" applyFill="1" applyBorder="1" applyAlignment="1" applyProtection="0">
      <alignment horizontal="center" vertical="bottom"/>
    </xf>
    <xf numFmtId="0" fontId="0" fillId="2" borderId="14" applyNumberFormat="0" applyFont="1" applyFill="1" applyBorder="1" applyAlignment="1" applyProtection="0">
      <alignment vertical="bottom"/>
    </xf>
    <xf numFmtId="0" fontId="4" fillId="2" borderId="14" applyNumberFormat="0" applyFont="1" applyFill="1" applyBorder="1" applyAlignment="1" applyProtection="0">
      <alignment horizontal="center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59" fontId="5" fillId="2" borderId="14" applyNumberFormat="1" applyFont="1" applyFill="1" applyBorder="1" applyAlignment="1" applyProtection="0">
      <alignment horizontal="right" vertical="bottom"/>
    </xf>
    <xf numFmtId="0" fontId="0" fillId="2" borderId="17" applyNumberFormat="0" applyFont="1" applyFill="1" applyBorder="1" applyAlignment="1" applyProtection="0">
      <alignment vertical="bottom"/>
    </xf>
    <xf numFmtId="0" fontId="5" fillId="2" borderId="17" applyNumberFormat="0" applyFont="1" applyFill="1" applyBorder="1" applyAlignment="1" applyProtection="0">
      <alignment horizontal="right" vertical="bottom"/>
    </xf>
    <xf numFmtId="49" fontId="0" fillId="2" borderId="14" applyNumberFormat="1" applyFont="1" applyFill="1" applyBorder="1" applyAlignment="1" applyProtection="0">
      <alignment vertical="bottom"/>
    </xf>
    <xf numFmtId="49" fontId="0" fillId="2" borderId="18" applyNumberFormat="1" applyFont="1" applyFill="1" applyBorder="1" applyAlignment="1" applyProtection="0">
      <alignment vertical="bottom"/>
    </xf>
    <xf numFmtId="49" fontId="8" fillId="2" borderId="19" applyNumberFormat="1" applyFont="1" applyFill="1" applyBorder="1" applyAlignment="1" applyProtection="0">
      <alignment horizontal="center" vertical="bottom"/>
    </xf>
    <xf numFmtId="49" fontId="8" fillId="2" borderId="20" applyNumberFormat="1" applyFont="1" applyFill="1" applyBorder="1" applyAlignment="1" applyProtection="0">
      <alignment horizontal="center" vertical="bottom"/>
    </xf>
    <xf numFmtId="0" fontId="8" fillId="2" borderId="21" applyNumberFormat="0" applyFont="1" applyFill="1" applyBorder="1" applyAlignment="1" applyProtection="0">
      <alignment horizontal="center" vertical="bottom"/>
    </xf>
    <xf numFmtId="0" fontId="8" fillId="2" borderId="22" applyNumberFormat="0" applyFont="1" applyFill="1" applyBorder="1" applyAlignment="1" applyProtection="0">
      <alignment horizontal="center" vertical="bottom"/>
    </xf>
    <xf numFmtId="0" fontId="0" fillId="2" borderId="23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49" fontId="8" fillId="2" borderId="24" applyNumberFormat="1" applyFont="1" applyFill="1" applyBorder="1" applyAlignment="1" applyProtection="0">
      <alignment horizontal="center" vertical="bottom"/>
    </xf>
    <xf numFmtId="49" fontId="8" fillId="2" borderId="25" applyNumberFormat="1" applyFont="1" applyFill="1" applyBorder="1" applyAlignment="1" applyProtection="0">
      <alignment horizontal="center" vertical="bottom"/>
    </xf>
    <xf numFmtId="0" fontId="0" fillId="2" borderId="26" applyNumberFormat="0" applyFont="1" applyFill="1" applyBorder="1" applyAlignment="1" applyProtection="0">
      <alignment vertical="bottom"/>
    </xf>
    <xf numFmtId="0" fontId="0" fillId="2" borderId="27" applyNumberFormat="0" applyFont="1" applyFill="1" applyBorder="1" applyAlignment="1" applyProtection="0">
      <alignment vertical="bottom"/>
    </xf>
    <xf numFmtId="49" fontId="9" fillId="2" borderId="14" applyNumberFormat="1" applyFont="1" applyFill="1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vertical="bottom"/>
    </xf>
    <xf numFmtId="49" fontId="8" fillId="2" borderId="29" applyNumberFormat="1" applyFont="1" applyFill="1" applyBorder="1" applyAlignment="1" applyProtection="0">
      <alignment horizontal="center" vertical="bottom"/>
    </xf>
    <xf numFmtId="0" fontId="0" fillId="2" borderId="30" applyNumberFormat="0" applyFont="1" applyFill="1" applyBorder="1" applyAlignment="1" applyProtection="0">
      <alignment vertical="bottom"/>
    </xf>
    <xf numFmtId="0" fontId="0" fillId="2" borderId="31" applyNumberFormat="0" applyFont="1" applyFill="1" applyBorder="1" applyAlignment="1" applyProtection="0">
      <alignment vertical="bottom"/>
    </xf>
    <xf numFmtId="0" fontId="0" fillId="2" borderId="32" applyNumberFormat="0" applyFont="1" applyFill="1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bottom"/>
    </xf>
    <xf numFmtId="0" fontId="11" fillId="2" borderId="34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49" fontId="8" fillId="2" borderId="36" applyNumberFormat="1" applyFont="1" applyFill="1" applyBorder="1" applyAlignment="1" applyProtection="0">
      <alignment horizontal="center" vertical="bottom"/>
    </xf>
    <xf numFmtId="0" fontId="0" fillId="2" borderId="37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  <xf numFmtId="0" fontId="0" fillId="2" borderId="39" applyNumberFormat="0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bottom"/>
    </xf>
    <xf numFmtId="49" fontId="8" fillId="3" borderId="40" applyNumberFormat="1" applyFont="1" applyFill="1" applyBorder="1" applyAlignment="1" applyProtection="0">
      <alignment vertical="bottom"/>
    </xf>
    <xf numFmtId="49" fontId="8" fillId="3" borderId="41" applyNumberFormat="1" applyFont="1" applyFill="1" applyBorder="1" applyAlignment="1" applyProtection="0">
      <alignment vertical="bottom"/>
    </xf>
    <xf numFmtId="49" fontId="8" fillId="2" borderId="42" applyNumberFormat="1" applyFont="1" applyFill="1" applyBorder="1" applyAlignment="1" applyProtection="0">
      <alignment horizontal="center" vertical="bottom"/>
    </xf>
    <xf numFmtId="49" fontId="8" fillId="2" borderId="43" applyNumberFormat="1" applyFont="1" applyFill="1" applyBorder="1" applyAlignment="1" applyProtection="0">
      <alignment horizontal="center" vertical="bottom"/>
    </xf>
    <xf numFmtId="49" fontId="8" fillId="2" borderId="44" applyNumberFormat="1" applyFont="1" applyFill="1" applyBorder="1" applyAlignment="1" applyProtection="0">
      <alignment horizontal="center" vertical="bottom"/>
    </xf>
    <xf numFmtId="49" fontId="8" fillId="2" borderId="45" applyNumberFormat="1" applyFont="1" applyFill="1" applyBorder="1" applyAlignment="1" applyProtection="0">
      <alignment horizontal="center" vertical="bottom"/>
    </xf>
    <xf numFmtId="49" fontId="8" fillId="2" borderId="40" applyNumberFormat="1" applyFont="1" applyFill="1" applyBorder="1" applyAlignment="1" applyProtection="0">
      <alignment horizontal="center" vertical="bottom"/>
    </xf>
    <xf numFmtId="0" fontId="0" fillId="2" borderId="46" applyNumberFormat="0" applyFont="1" applyFill="1" applyBorder="1" applyAlignment="1" applyProtection="0">
      <alignment vertical="bottom"/>
    </xf>
    <xf numFmtId="49" fontId="0" fillId="2" borderId="47" applyNumberFormat="1" applyFont="1" applyFill="1" applyBorder="1" applyAlignment="1" applyProtection="0">
      <alignment vertical="bottom"/>
    </xf>
    <xf numFmtId="49" fontId="0" fillId="2" borderId="48" applyNumberFormat="1" applyFont="1" applyFill="1" applyBorder="1" applyAlignment="1" applyProtection="0">
      <alignment vertical="bottom"/>
    </xf>
    <xf numFmtId="60" fontId="8" fillId="4" borderId="40" applyNumberFormat="1" applyFont="1" applyFill="1" applyBorder="1" applyAlignment="1" applyProtection="0">
      <alignment horizontal="center" vertical="bottom"/>
    </xf>
    <xf numFmtId="49" fontId="8" fillId="5" borderId="49" applyNumberFormat="1" applyFont="1" applyFill="1" applyBorder="1" applyAlignment="1" applyProtection="0">
      <alignment horizontal="center" vertical="bottom"/>
    </xf>
    <xf numFmtId="0" fontId="8" fillId="5" borderId="49" applyNumberFormat="0" applyFont="1" applyFill="1" applyBorder="1" applyAlignment="1" applyProtection="0">
      <alignment horizontal="center" vertical="bottom"/>
    </xf>
    <xf numFmtId="0" fontId="0" fillId="2" borderId="50" applyNumberFormat="0" applyFont="1" applyFill="1" applyBorder="1" applyAlignment="1" applyProtection="0">
      <alignment horizontal="center" vertical="bottom"/>
    </xf>
    <xf numFmtId="0" fontId="0" fillId="2" borderId="51" applyNumberFormat="0" applyFont="1" applyFill="1" applyBorder="1" applyAlignment="1" applyProtection="0">
      <alignment horizontal="center" vertical="bottom"/>
    </xf>
    <xf numFmtId="0" fontId="0" fillId="2" borderId="52" applyNumberFormat="0" applyFont="1" applyFill="1" applyBorder="1" applyAlignment="1" applyProtection="0">
      <alignment horizontal="center" vertical="bottom"/>
    </xf>
    <xf numFmtId="1" fontId="8" fillId="2" borderId="40" applyNumberFormat="1" applyFont="1" applyFill="1" applyBorder="1" applyAlignment="1" applyProtection="0">
      <alignment horizontal="center" vertical="bottom"/>
    </xf>
    <xf numFmtId="61" fontId="0" fillId="2" borderId="40" applyNumberFormat="1" applyFont="1" applyFill="1" applyBorder="1" applyAlignment="1" applyProtection="0">
      <alignment vertical="bottom"/>
    </xf>
    <xf numFmtId="61" fontId="8" fillId="3" borderId="40" applyNumberFormat="1" applyFont="1" applyFill="1" applyBorder="1" applyAlignment="1" applyProtection="0">
      <alignment horizontal="center" vertical="bottom"/>
    </xf>
    <xf numFmtId="49" fontId="8" fillId="3" borderId="40" applyNumberFormat="1" applyFont="1" applyFill="1" applyBorder="1" applyAlignment="1" applyProtection="0">
      <alignment horizontal="center" vertical="bottom"/>
    </xf>
    <xf numFmtId="0" fontId="8" fillId="3" borderId="40" applyNumberFormat="0" applyFont="1" applyFill="1" applyBorder="1" applyAlignment="1" applyProtection="0">
      <alignment horizontal="center" vertical="bottom"/>
    </xf>
    <xf numFmtId="0" fontId="0" fillId="3" borderId="53" applyNumberFormat="0" applyFont="1" applyFill="1" applyBorder="1" applyAlignment="1" applyProtection="0">
      <alignment horizontal="center" vertical="bottom"/>
    </xf>
    <xf numFmtId="0" fontId="0" fillId="3" borderId="54" applyNumberFormat="0" applyFont="1" applyFill="1" applyBorder="1" applyAlignment="1" applyProtection="0">
      <alignment horizontal="center" vertical="bottom"/>
    </xf>
    <xf numFmtId="0" fontId="0" fillId="3" borderId="55" applyNumberFormat="0" applyFont="1" applyFill="1" applyBorder="1" applyAlignment="1" applyProtection="0">
      <alignment horizontal="center" vertical="bottom"/>
    </xf>
    <xf numFmtId="1" fontId="8" fillId="3" borderId="40" applyNumberFormat="1" applyFont="1" applyFill="1" applyBorder="1" applyAlignment="1" applyProtection="0">
      <alignment horizontal="center" vertical="bottom"/>
    </xf>
    <xf numFmtId="61" fontId="0" fillId="3" borderId="40" applyNumberFormat="1" applyFont="1" applyFill="1" applyBorder="1" applyAlignment="1" applyProtection="0">
      <alignment vertical="bottom"/>
    </xf>
    <xf numFmtId="49" fontId="0" fillId="2" borderId="40" applyNumberFormat="1" applyFont="1" applyFill="1" applyBorder="1" applyAlignment="1" applyProtection="0">
      <alignment horizontal="left" vertical="bottom" readingOrder="1"/>
    </xf>
    <xf numFmtId="49" fontId="0" fillId="2" borderId="49" applyNumberFormat="1" applyFont="1" applyFill="1" applyBorder="1" applyAlignment="1" applyProtection="0">
      <alignment vertical="bottom"/>
    </xf>
    <xf numFmtId="49" fontId="8" fillId="5" borderId="40" applyNumberFormat="1" applyFont="1" applyFill="1" applyBorder="1" applyAlignment="1" applyProtection="0">
      <alignment horizontal="center" vertical="bottom"/>
    </xf>
    <xf numFmtId="0" fontId="0" fillId="2" borderId="53" applyNumberFormat="0" applyFont="1" applyFill="1" applyBorder="1" applyAlignment="1" applyProtection="0">
      <alignment horizontal="center" vertical="bottom"/>
    </xf>
    <xf numFmtId="0" fontId="0" fillId="2" borderId="54" applyNumberFormat="0" applyFont="1" applyFill="1" applyBorder="1" applyAlignment="1" applyProtection="0">
      <alignment horizontal="center" vertical="bottom"/>
    </xf>
    <xf numFmtId="0" fontId="0" fillId="2" borderId="55" applyNumberFormat="0" applyFont="1" applyFill="1" applyBorder="1" applyAlignment="1" applyProtection="0">
      <alignment horizontal="center" vertical="bottom"/>
    </xf>
    <xf numFmtId="49" fontId="0" fillId="2" borderId="40" applyNumberFormat="1" applyFont="1" applyFill="1" applyBorder="1" applyAlignment="1" applyProtection="0">
      <alignment vertical="bottom"/>
    </xf>
    <xf numFmtId="3" fontId="0" fillId="2" borderId="56" applyNumberFormat="1" applyFont="1" applyFill="1" applyBorder="1" applyAlignment="1" applyProtection="0">
      <alignment horizontal="center" vertical="bottom"/>
    </xf>
    <xf numFmtId="3" fontId="0" fillId="2" borderId="57" applyNumberFormat="1" applyFont="1" applyFill="1" applyBorder="1" applyAlignment="1" applyProtection="0">
      <alignment horizontal="center" vertical="bottom"/>
    </xf>
    <xf numFmtId="49" fontId="0" fillId="6" borderId="40" applyNumberFormat="1" applyFont="1" applyFill="1" applyBorder="1" applyAlignment="1" applyProtection="0">
      <alignment vertical="bottom"/>
    </xf>
    <xf numFmtId="0" fontId="0" fillId="2" borderId="58" applyNumberFormat="0" applyFont="1" applyFill="1" applyBorder="1" applyAlignment="1" applyProtection="0">
      <alignment vertical="bottom"/>
    </xf>
    <xf numFmtId="0" fontId="0" fillId="2" borderId="59" applyNumberFormat="0" applyFont="1" applyFill="1" applyBorder="1" applyAlignment="1" applyProtection="0">
      <alignment vertical="bottom"/>
    </xf>
    <xf numFmtId="0" fontId="0" fillId="2" borderId="59" applyNumberFormat="0" applyFont="1" applyFill="1" applyBorder="1" applyAlignment="1" applyProtection="0">
      <alignment horizontal="center" vertical="bottom"/>
    </xf>
    <xf numFmtId="0" fontId="0" fillId="2" borderId="60" applyNumberFormat="0" applyFont="1" applyFill="1" applyBorder="1" applyAlignment="1" applyProtection="0">
      <alignment vertical="bottom"/>
    </xf>
    <xf numFmtId="49" fontId="8" fillId="2" borderId="61" applyNumberFormat="1" applyFont="1" applyFill="1" applyBorder="1" applyAlignment="1" applyProtection="0">
      <alignment horizontal="center" vertical="bottom"/>
    </xf>
    <xf numFmtId="49" fontId="8" fillId="2" borderId="62" applyNumberFormat="1" applyFont="1" applyFill="1" applyBorder="1" applyAlignment="1" applyProtection="0">
      <alignment horizontal="center" vertical="bottom"/>
    </xf>
    <xf numFmtId="1" fontId="8" fillId="2" borderId="62" applyNumberFormat="1" applyFont="1" applyFill="1" applyBorder="1" applyAlignment="1" applyProtection="0">
      <alignment horizontal="center" vertical="bottom"/>
    </xf>
    <xf numFmtId="1" fontId="8" fillId="2" borderId="63" applyNumberFormat="1" applyFont="1" applyFill="1" applyBorder="1" applyAlignment="1" applyProtection="0">
      <alignment horizontal="center" vertical="bottom"/>
    </xf>
    <xf numFmtId="49" fontId="8" fillId="5" borderId="61" applyNumberFormat="1" applyFont="1" applyFill="1" applyBorder="1" applyAlignment="1" applyProtection="0">
      <alignment horizontal="center" vertical="bottom"/>
    </xf>
    <xf numFmtId="49" fontId="8" fillId="5" borderId="62" applyNumberFormat="1" applyFont="1" applyFill="1" applyBorder="1" applyAlignment="1" applyProtection="0">
      <alignment horizontal="center" vertical="bottom"/>
    </xf>
    <xf numFmtId="1" fontId="8" fillId="2" borderId="57" applyNumberFormat="1" applyFont="1" applyFill="1" applyBorder="1" applyAlignment="1" applyProtection="0">
      <alignment horizontal="center" vertical="bottom"/>
    </xf>
    <xf numFmtId="1" fontId="8" fillId="2" borderId="64" applyNumberFormat="1" applyFont="1" applyFill="1" applyBorder="1" applyAlignment="1" applyProtection="0">
      <alignment horizontal="center" vertical="bottom"/>
    </xf>
    <xf numFmtId="1" fontId="8" fillId="2" borderId="65" applyNumberFormat="1" applyFont="1" applyFill="1" applyBorder="1" applyAlignment="1" applyProtection="0">
      <alignment horizontal="center" vertical="bottom"/>
    </xf>
    <xf numFmtId="49" fontId="8" fillId="5" borderId="65" applyNumberFormat="1" applyFont="1" applyFill="1" applyBorder="1" applyAlignment="1" applyProtection="0">
      <alignment horizontal="center" vertical="bottom"/>
    </xf>
    <xf numFmtId="60" fontId="8" fillId="3" borderId="40" applyNumberFormat="1" applyFont="1" applyFill="1" applyBorder="1" applyAlignment="1" applyProtection="0">
      <alignment horizontal="center" vertical="bottom"/>
    </xf>
    <xf numFmtId="0" fontId="0" fillId="2" borderId="62" applyNumberFormat="0" applyFont="1" applyFill="1" applyBorder="1" applyAlignment="1" applyProtection="0">
      <alignment horizontal="center" vertical="bottom"/>
    </xf>
    <xf numFmtId="0" fontId="0" fillId="2" borderId="60" applyNumberFormat="0" applyFont="1" applyFill="1" applyBorder="1" applyAlignment="1" applyProtection="0">
      <alignment horizontal="center" vertical="bottom"/>
    </xf>
    <xf numFmtId="0" fontId="0" fillId="2" borderId="57" applyNumberFormat="0" applyFont="1" applyFill="1" applyBorder="1" applyAlignment="1" applyProtection="0">
      <alignment horizontal="center" vertical="bottom"/>
    </xf>
    <xf numFmtId="0" fontId="0" fillId="2" borderId="64" applyNumberFormat="0" applyFont="1" applyFill="1" applyBorder="1" applyAlignment="1" applyProtection="0">
      <alignment horizontal="center" vertical="bottom"/>
    </xf>
    <xf numFmtId="49" fontId="0" fillId="2" borderId="66" applyNumberFormat="1" applyFont="1" applyFill="1" applyBorder="1" applyAlignment="1" applyProtection="0">
      <alignment vertical="bottom"/>
    </xf>
    <xf numFmtId="49" fontId="8" fillId="3" borderId="65" applyNumberFormat="1" applyFont="1" applyFill="1" applyBorder="1" applyAlignment="1" applyProtection="0">
      <alignment horizontal="center" vertical="bottom"/>
    </xf>
    <xf numFmtId="0" fontId="8" fillId="3" borderId="65" applyNumberFormat="0" applyFont="1" applyFill="1" applyBorder="1" applyAlignment="1" applyProtection="0">
      <alignment horizontal="center" vertical="bottom"/>
    </xf>
    <xf numFmtId="49" fontId="0" fillId="2" borderId="41" applyNumberFormat="1" applyFont="1" applyFill="1" applyBorder="1" applyAlignment="1" applyProtection="0">
      <alignment vertical="bottom"/>
    </xf>
    <xf numFmtId="3" fontId="0" fillId="2" borderId="58" applyNumberFormat="1" applyFont="1" applyFill="1" applyBorder="1" applyAlignment="1" applyProtection="0">
      <alignment horizontal="center" vertical="bottom"/>
    </xf>
    <xf numFmtId="3" fontId="0" fillId="2" borderId="59" applyNumberFormat="1" applyFont="1" applyFill="1" applyBorder="1" applyAlignment="1" applyProtection="0">
      <alignment horizontal="center" vertical="bottom"/>
    </xf>
    <xf numFmtId="0" fontId="0" fillId="2" borderId="58" applyNumberFormat="0" applyFont="1" applyFill="1" applyBorder="1" applyAlignment="1" applyProtection="0">
      <alignment horizontal="center" vertical="bottom"/>
    </xf>
    <xf numFmtId="49" fontId="0" fillId="2" borderId="67" applyNumberFormat="1" applyFont="1" applyFill="1" applyBorder="1" applyAlignment="1" applyProtection="0">
      <alignment vertical="bottom"/>
    </xf>
    <xf numFmtId="49" fontId="8" fillId="2" borderId="56" applyNumberFormat="1" applyFont="1" applyFill="1" applyBorder="1" applyAlignment="1" applyProtection="0">
      <alignment horizontal="center" vertical="bottom"/>
    </xf>
    <xf numFmtId="49" fontId="8" fillId="2" borderId="57" applyNumberFormat="1" applyFont="1" applyFill="1" applyBorder="1" applyAlignment="1" applyProtection="0">
      <alignment horizontal="center" vertical="bottom"/>
    </xf>
    <xf numFmtId="49" fontId="8" fillId="2" borderId="65" applyNumberFormat="1" applyFont="1" applyFill="1" applyBorder="1" applyAlignment="1" applyProtection="0">
      <alignment horizontal="center" vertical="bottom"/>
    </xf>
    <xf numFmtId="49" fontId="0" fillId="2" borderId="68" applyNumberFormat="1" applyFont="1" applyFill="1" applyBorder="1" applyAlignment="1" applyProtection="0">
      <alignment vertical="bottom"/>
    </xf>
    <xf numFmtId="0" fontId="0" fillId="2" borderId="53" applyNumberFormat="0" applyFont="1" applyFill="1" applyBorder="1" applyAlignment="1" applyProtection="0">
      <alignment vertical="bottom"/>
    </xf>
    <xf numFmtId="0" fontId="0" fillId="2" borderId="54" applyNumberFormat="0" applyFont="1" applyFill="1" applyBorder="1" applyAlignment="1" applyProtection="0">
      <alignment vertical="bottom"/>
    </xf>
    <xf numFmtId="0" fontId="0" fillId="2" borderId="69" applyNumberFormat="0" applyFont="1" applyFill="1" applyBorder="1" applyAlignment="1" applyProtection="0">
      <alignment horizontal="center" vertical="bottom"/>
    </xf>
    <xf numFmtId="0" fontId="0" fillId="2" borderId="55" applyNumberFormat="0" applyFont="1" applyFill="1" applyBorder="1" applyAlignment="1" applyProtection="0">
      <alignment vertical="bottom"/>
    </xf>
    <xf numFmtId="49" fontId="8" fillId="3" borderId="70" applyNumberFormat="1" applyFont="1" applyFill="1" applyBorder="1" applyAlignment="1" applyProtection="0">
      <alignment horizontal="center" vertical="bottom"/>
    </xf>
    <xf numFmtId="0" fontId="8" fillId="3" borderId="70" applyNumberFormat="0" applyFont="1" applyFill="1" applyBorder="1" applyAlignment="1" applyProtection="0">
      <alignment horizontal="center" vertical="bottom"/>
    </xf>
    <xf numFmtId="49" fontId="0" fillId="2" borderId="71" applyNumberFormat="1" applyFont="1" applyFill="1" applyBorder="1" applyAlignment="1" applyProtection="0">
      <alignment horizontal="center" vertical="bottom"/>
    </xf>
    <xf numFmtId="49" fontId="0" fillId="2" borderId="43" applyNumberFormat="1" applyFont="1" applyFill="1" applyBorder="1" applyAlignment="1" applyProtection="0">
      <alignment horizontal="center" vertical="bottom"/>
    </xf>
    <xf numFmtId="49" fontId="0" fillId="2" borderId="72" applyNumberFormat="1" applyFont="1" applyFill="1" applyBorder="1" applyAlignment="1" applyProtection="0">
      <alignment horizontal="center" vertical="bottom"/>
    </xf>
    <xf numFmtId="49" fontId="0" fillId="2" borderId="73" applyNumberFormat="1" applyFont="1" applyFill="1" applyBorder="1" applyAlignment="1" applyProtection="0">
      <alignment horizontal="center" vertical="bottom"/>
    </xf>
    <xf numFmtId="49" fontId="0" fillId="2" borderId="74" applyNumberFormat="1" applyFont="1" applyFill="1" applyBorder="1" applyAlignment="1" applyProtection="0">
      <alignment horizontal="center" vertical="bottom"/>
    </xf>
    <xf numFmtId="0" fontId="0" fillId="3" borderId="57" applyNumberFormat="0" applyFont="1" applyFill="1" applyBorder="1" applyAlignment="1" applyProtection="0">
      <alignment horizontal="center" vertical="bottom"/>
    </xf>
    <xf numFmtId="0" fontId="0" fillId="2" borderId="75" applyNumberFormat="0" applyFont="1" applyFill="1" applyBorder="1" applyAlignment="1" applyProtection="0">
      <alignment vertical="bottom"/>
    </xf>
    <xf numFmtId="49" fontId="0" fillId="2" borderId="76" applyNumberFormat="1" applyFont="1" applyFill="1" applyBorder="1" applyAlignment="1" applyProtection="0">
      <alignment vertical="bottom"/>
    </xf>
    <xf numFmtId="49" fontId="0" fillId="2" borderId="77" applyNumberFormat="1" applyFont="1" applyFill="1" applyBorder="1" applyAlignment="1" applyProtection="0">
      <alignment vertical="bottom"/>
    </xf>
    <xf numFmtId="60" fontId="8" fillId="4" borderId="61" applyNumberFormat="1" applyFont="1" applyFill="1" applyBorder="1" applyAlignment="1" applyProtection="0">
      <alignment horizontal="center" vertical="bottom"/>
    </xf>
    <xf numFmtId="0" fontId="0" fillId="5" borderId="57" applyNumberFormat="0" applyFont="1" applyFill="1" applyBorder="1" applyAlignment="1" applyProtection="0">
      <alignment horizontal="center" vertical="bottom"/>
    </xf>
    <xf numFmtId="0" fontId="0" fillId="5" borderId="54" applyNumberFormat="0" applyFont="1" applyFill="1" applyBorder="1" applyAlignment="1" applyProtection="0">
      <alignment horizontal="center" vertical="bottom"/>
    </xf>
    <xf numFmtId="0" fontId="0" fillId="5" borderId="55" applyNumberFormat="0" applyFont="1" applyFill="1" applyBorder="1" applyAlignment="1" applyProtection="0">
      <alignment horizontal="center" vertical="bottom"/>
    </xf>
    <xf numFmtId="1" fontId="8" fillId="2" borderId="70" applyNumberFormat="1" applyFont="1" applyFill="1" applyBorder="1" applyAlignment="1" applyProtection="0">
      <alignment horizontal="center" vertical="bottom"/>
    </xf>
    <xf numFmtId="61" fontId="0" fillId="2" borderId="70" applyNumberFormat="1" applyFont="1" applyFill="1" applyBorder="1" applyAlignment="1" applyProtection="0">
      <alignment vertical="bottom"/>
    </xf>
    <xf numFmtId="49" fontId="0" fillId="2" borderId="78" applyNumberFormat="1" applyFont="1" applyFill="1" applyBorder="1" applyAlignment="1" applyProtection="0">
      <alignment vertical="bottom"/>
    </xf>
    <xf numFmtId="49" fontId="0" fillId="6" borderId="79" applyNumberFormat="1" applyFont="1" applyFill="1" applyBorder="1" applyAlignment="1" applyProtection="0">
      <alignment vertical="bottom"/>
    </xf>
    <xf numFmtId="60" fontId="8" fillId="4" borderId="56" applyNumberFormat="1" applyFont="1" applyFill="1" applyBorder="1" applyAlignment="1" applyProtection="0">
      <alignment horizontal="center" vertical="bottom"/>
    </xf>
    <xf numFmtId="61" fontId="0" fillId="2" borderId="65" applyNumberFormat="1" applyFont="1" applyFill="1" applyBorder="1" applyAlignment="1" applyProtection="0">
      <alignment vertical="bottom"/>
    </xf>
    <xf numFmtId="49" fontId="8" fillId="3" borderId="80" applyNumberFormat="1" applyFont="1" applyFill="1" applyBorder="1" applyAlignment="1" applyProtection="0">
      <alignment vertical="bottom"/>
    </xf>
    <xf numFmtId="60" fontId="0" fillId="3" borderId="54" applyNumberFormat="1" applyFont="1" applyFill="1" applyBorder="1" applyAlignment="1" applyProtection="0">
      <alignment horizontal="center" vertical="bottom"/>
    </xf>
    <xf numFmtId="49" fontId="0" fillId="2" borderId="81" applyNumberFormat="1" applyFont="1" applyFill="1" applyBorder="1" applyAlignment="1" applyProtection="0">
      <alignment horizontal="center" vertical="bottom"/>
    </xf>
    <xf numFmtId="0" fontId="0" fillId="3" borderId="62" applyNumberFormat="0" applyFont="1" applyFill="1" applyBorder="1" applyAlignment="1" applyProtection="0">
      <alignment horizontal="center" vertical="bottom"/>
    </xf>
    <xf numFmtId="60" fontId="8" fillId="4" borderId="58" applyNumberFormat="1" applyFont="1" applyFill="1" applyBorder="1" applyAlignment="1" applyProtection="0">
      <alignment horizontal="center" vertical="bottom"/>
    </xf>
    <xf numFmtId="49" fontId="0" fillId="2" borderId="46" applyNumberFormat="1" applyFont="1" applyFill="1" applyBorder="1" applyAlignment="1" applyProtection="0">
      <alignment vertical="bottom"/>
    </xf>
    <xf numFmtId="0" fontId="0" fillId="5" borderId="56" applyNumberFormat="0" applyFont="1" applyFill="1" applyBorder="1" applyAlignment="1" applyProtection="0">
      <alignment horizontal="center" vertical="bottom"/>
    </xf>
    <xf numFmtId="0" fontId="0" fillId="5" borderId="58" applyNumberFormat="0" applyFont="1" applyFill="1" applyBorder="1" applyAlignment="1" applyProtection="0">
      <alignment horizontal="center" vertical="bottom"/>
    </xf>
    <xf numFmtId="0" fontId="0" fillId="5" borderId="59" applyNumberFormat="0" applyFont="1" applyFill="1" applyBorder="1" applyAlignment="1" applyProtection="0">
      <alignment horizontal="center" vertical="bottom"/>
    </xf>
    <xf numFmtId="49" fontId="12" fillId="3" borderId="82" applyNumberFormat="1" applyFont="1" applyFill="1" applyBorder="1" applyAlignment="1" applyProtection="0">
      <alignment vertical="bottom"/>
    </xf>
    <xf numFmtId="0" fontId="0" fillId="2" borderId="83" applyNumberFormat="0" applyFont="1" applyFill="1" applyBorder="1" applyAlignment="1" applyProtection="0">
      <alignment vertical="bottom"/>
    </xf>
    <xf numFmtId="49" fontId="0" fillId="7" borderId="84" applyNumberFormat="1" applyFont="1" applyFill="1" applyBorder="1" applyAlignment="1" applyProtection="0">
      <alignment vertical="bottom"/>
    </xf>
    <xf numFmtId="49" fontId="13" fillId="6" borderId="15" applyNumberFormat="1" applyFont="1" applyFill="1" applyBorder="1" applyAlignment="1" applyProtection="0">
      <alignment vertical="bottom"/>
    </xf>
    <xf numFmtId="49" fontId="8" fillId="5" borderId="55" applyNumberFormat="1" applyFont="1" applyFill="1" applyBorder="1" applyAlignment="1" applyProtection="0">
      <alignment horizontal="center" vertical="bottom"/>
    </xf>
    <xf numFmtId="0" fontId="0" fillId="2" borderId="40" applyNumberFormat="0" applyFont="1" applyFill="1" applyBorder="1" applyAlignment="1" applyProtection="0">
      <alignment horizontal="center" vertical="bottom"/>
    </xf>
    <xf numFmtId="49" fontId="8" fillId="7" borderId="85" applyNumberFormat="1" applyFont="1" applyFill="1" applyBorder="1" applyAlignment="1" applyProtection="0">
      <alignment vertical="bottom"/>
    </xf>
    <xf numFmtId="49" fontId="0" fillId="6" borderId="86" applyNumberFormat="1" applyFont="1" applyFill="1" applyBorder="1" applyAlignment="1" applyProtection="0">
      <alignment vertical="bottom"/>
    </xf>
    <xf numFmtId="0" fontId="0" fillId="2" borderId="87" applyNumberFormat="0" applyFont="1" applyFill="1" applyBorder="1" applyAlignment="1" applyProtection="0">
      <alignment vertical="bottom"/>
    </xf>
    <xf numFmtId="49" fontId="0" fillId="6" borderId="15" applyNumberFormat="1" applyFont="1" applyFill="1" applyBorder="1" applyAlignment="1" applyProtection="0">
      <alignment vertical="bottom"/>
    </xf>
    <xf numFmtId="0" fontId="0" fillId="2" borderId="40" applyNumberFormat="1" applyFont="1" applyFill="1" applyBorder="1" applyAlignment="1" applyProtection="0">
      <alignment horizontal="center" vertical="bottom"/>
    </xf>
    <xf numFmtId="61" fontId="8" fillId="2" borderId="61" applyNumberFormat="1" applyFont="1" applyFill="1" applyBorder="1" applyAlignment="1" applyProtection="0">
      <alignment horizontal="center" vertical="bottom"/>
    </xf>
    <xf numFmtId="0" fontId="8" fillId="2" borderId="63" applyNumberFormat="0" applyFont="1" applyFill="1" applyBorder="1" applyAlignment="1" applyProtection="0">
      <alignment horizontal="center" vertical="bottom"/>
    </xf>
    <xf numFmtId="49" fontId="8" fillId="2" borderId="88" applyNumberFormat="1" applyFont="1" applyFill="1" applyBorder="1" applyAlignment="1" applyProtection="0">
      <alignment horizontal="center" vertical="bottom"/>
    </xf>
    <xf numFmtId="61" fontId="0" fillId="2" borderId="82" applyNumberFormat="1" applyFont="1" applyFill="1" applyBorder="1" applyAlignment="1" applyProtection="0">
      <alignment vertical="bottom"/>
    </xf>
    <xf numFmtId="0" fontId="0" fillId="2" borderId="79" applyNumberFormat="0" applyFont="1" applyFill="1" applyBorder="1" applyAlignment="1" applyProtection="0">
      <alignment vertical="bottom"/>
    </xf>
    <xf numFmtId="0" fontId="0" fillId="2" borderId="89" applyNumberFormat="0" applyFont="1" applyFill="1" applyBorder="1" applyAlignment="1" applyProtection="0">
      <alignment vertical="bottom"/>
    </xf>
    <xf numFmtId="0" fontId="0" fillId="2" borderId="90" applyNumberFormat="0" applyFont="1" applyFill="1" applyBorder="1" applyAlignment="1" applyProtection="0">
      <alignment vertical="bottom"/>
    </xf>
    <xf numFmtId="0" fontId="0" fillId="2" borderId="91" applyNumberFormat="0" applyFont="1" applyFill="1" applyBorder="1" applyAlignment="1" applyProtection="0">
      <alignment vertical="bottom"/>
    </xf>
    <xf numFmtId="0" fontId="0" fillId="2" borderId="91" applyNumberFormat="0" applyFont="1" applyFill="1" applyBorder="1" applyAlignment="1" applyProtection="0">
      <alignment horizontal="center" vertical="bottom"/>
    </xf>
    <xf numFmtId="0" fontId="0" fillId="2" borderId="92" applyNumberFormat="0" applyFont="1" applyFill="1" applyBorder="1" applyAlignment="1" applyProtection="0">
      <alignment vertical="bottom"/>
    </xf>
    <xf numFmtId="0" fontId="0" fillId="2" borderId="92" applyNumberFormat="0" applyFont="1" applyFill="1" applyBorder="1" applyAlignment="1" applyProtection="0">
      <alignment horizontal="center" vertical="bottom"/>
    </xf>
    <xf numFmtId="0" fontId="0" fillId="2" borderId="92" applyNumberFormat="0" applyFont="1" applyFill="1" applyBorder="1" applyAlignment="1" applyProtection="0">
      <alignment horizontal="right" vertical="bottom"/>
    </xf>
    <xf numFmtId="0" fontId="0" fillId="2" borderId="93" applyNumberFormat="0" applyFont="1" applyFill="1" applyBorder="1" applyAlignment="1" applyProtection="0">
      <alignment vertical="bottom"/>
    </xf>
    <xf numFmtId="0" fontId="0" fillId="2" borderId="94" applyNumberFormat="0" applyFont="1" applyFill="1" applyBorder="1" applyAlignment="1" applyProtection="0">
      <alignment vertical="bottom"/>
    </xf>
    <xf numFmtId="0" fontId="0" fillId="2" borderId="94" applyNumberFormat="0" applyFont="1" applyFill="1" applyBorder="1" applyAlignment="1" applyProtection="0">
      <alignment horizontal="center" vertical="bottom"/>
    </xf>
    <xf numFmtId="0" fontId="0" fillId="2" borderId="95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horizontal="center" vertical="bottom"/>
    </xf>
    <xf numFmtId="0" fontId="14" fillId="2" borderId="92" applyNumberFormat="0" applyFont="1" applyFill="1" applyBorder="1" applyAlignment="1" applyProtection="0">
      <alignment horizontal="left" vertical="bottom" readingOrder="1"/>
    </xf>
    <xf numFmtId="0" fontId="0" fillId="2" borderId="96" applyNumberFormat="0" applyFont="1" applyFill="1" applyBorder="1" applyAlignment="1" applyProtection="0">
      <alignment vertical="bottom"/>
    </xf>
    <xf numFmtId="0" fontId="0" fillId="2" borderId="97" applyNumberFormat="0" applyFont="1" applyFill="1" applyBorder="1" applyAlignment="1" applyProtection="0">
      <alignment vertical="bottom"/>
    </xf>
    <xf numFmtId="0" fontId="0" fillId="2" borderId="98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bdbd"/>
      <rgbColor rgb="ff0000ff"/>
      <rgbColor rgb="ff0563c1"/>
      <rgbColor rgb="ffa7a7a7"/>
      <rgbColor rgb="ff3f3f3f"/>
      <rgbColor rgb="ffb4cc82"/>
      <rgbColor rgb="ff99403d"/>
      <rgbColor rgb="ffffff00"/>
      <rgbColor rgb="fffefefe"/>
      <rgbColor rgb="ffa9cd9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152378</xdr:colOff>
      <xdr:row>43</xdr:row>
      <xdr:rowOff>121980</xdr:rowOff>
    </xdr:from>
    <xdr:to>
      <xdr:col>2</xdr:col>
      <xdr:colOff>2585857</xdr:colOff>
      <xdr:row>53</xdr:row>
      <xdr:rowOff>7935</xdr:rowOff>
    </xdr:to>
    <xdr:grpSp>
      <xdr:nvGrpSpPr>
        <xdr:cNvPr id="4" name="Rectangle"/>
        <xdr:cNvGrpSpPr/>
      </xdr:nvGrpSpPr>
      <xdr:grpSpPr>
        <a:xfrm>
          <a:off x="558778" y="8008680"/>
          <a:ext cx="3360580" cy="1727456"/>
          <a:chOff x="-19050" y="-20193"/>
          <a:chExt cx="3360579" cy="1727454"/>
        </a:xfrm>
      </xdr:grpSpPr>
      <xdr:sp>
        <xdr:nvSpPr>
          <xdr:cNvPr id="2" name="Rectangle"/>
          <xdr:cNvSpPr/>
        </xdr:nvSpPr>
        <xdr:spPr>
          <a:xfrm>
            <a:off x="25399" y="27684"/>
            <a:ext cx="3271680" cy="1679577"/>
          </a:xfrm>
          <a:prstGeom prst="rect">
            <a:avLst/>
          </a:prstGeom>
          <a:solidFill>
            <a:srgbClr val="FFFFFF"/>
          </a:solidFill>
          <a:ln w="25400" cap="flat">
            <a:solidFill>
              <a:schemeClr val="accent1"/>
            </a:solidFill>
            <a:prstDash val="solid"/>
            <a:round/>
          </a:ln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xdr:spPr>
        <xdr:txBody>
          <a:bodyPr/>
          <a:lstStyle/>
          <a:p>
            <a:pPr/>
          </a:p>
        </xdr:txBody>
      </xdr:sp>
      <xdr:sp>
        <xdr:nvSpPr>
          <xdr:cNvPr id="3" name="Adresse livraison + tel +  mail"/>
          <xdr:cNvSpPr txBox="1"/>
        </xdr:nvSpPr>
        <xdr:spPr>
          <a:xfrm>
            <a:off x="-19051" y="-20194"/>
            <a:ext cx="3360580" cy="309622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8" tIns="45718" rIns="45718" bIns="45718" numCol="1" anchor="t">
            <a:spAutoFit/>
          </a:bodyPr>
          <a:lstStyle/>
          <a:p>
            <a:pPr marL="0" marR="0" indent="0" algn="l" defTabSz="4572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200" u="none">
                <a:solidFill>
                  <a:srgbClr val="000000"/>
                </a:solidFill>
                <a:uFillTx/>
                <a:latin typeface="Helvetica"/>
                <a:ea typeface="Helvetica"/>
                <a:cs typeface="Helvetica"/>
                <a:sym typeface="Helvetica"/>
              </a:defRPr>
            </a:pPr>
            <a:r>
              <a:rPr b="0" baseline="0" cap="none" i="0" spc="0" strike="noStrike" sz="1200" u="none">
                <a:solidFill>
                  <a:srgbClr val="000000"/>
                </a:solidFill>
                <a:uFillTx/>
                <a:latin typeface="Helvetica"/>
                <a:ea typeface="Helvetica"/>
                <a:cs typeface="Helvetica"/>
                <a:sym typeface="Helvetica"/>
              </a:rPr>
              <a:t>Adresse livraison + tel +  mail </a:t>
            </a:r>
          </a:p>
        </xdr:txBody>
      </xdr:sp>
    </xdr:grpSp>
    <xdr:clientData/>
  </xdr:twoCellAnchor>
  <xdr:twoCellAnchor>
    <xdr:from>
      <xdr:col>2</xdr:col>
      <xdr:colOff>2528105</xdr:colOff>
      <xdr:row>43</xdr:row>
      <xdr:rowOff>157985</xdr:rowOff>
    </xdr:from>
    <xdr:to>
      <xdr:col>5</xdr:col>
      <xdr:colOff>411581</xdr:colOff>
      <xdr:row>52</xdr:row>
      <xdr:rowOff>82549</xdr:rowOff>
    </xdr:to>
    <xdr:grpSp>
      <xdr:nvGrpSpPr>
        <xdr:cNvPr id="7" name="Rectangle"/>
        <xdr:cNvGrpSpPr/>
      </xdr:nvGrpSpPr>
      <xdr:grpSpPr>
        <a:xfrm>
          <a:off x="3861605" y="8044685"/>
          <a:ext cx="3585777" cy="1581915"/>
          <a:chOff x="-19051" y="-33528"/>
          <a:chExt cx="3585776" cy="1581914"/>
        </a:xfrm>
      </xdr:grpSpPr>
      <xdr:sp>
        <xdr:nvSpPr>
          <xdr:cNvPr id="5" name="Rectangle"/>
          <xdr:cNvSpPr/>
        </xdr:nvSpPr>
        <xdr:spPr>
          <a:xfrm>
            <a:off x="44448" y="87882"/>
            <a:ext cx="3458778" cy="1460505"/>
          </a:xfrm>
          <a:prstGeom prst="rect">
            <a:avLst/>
          </a:prstGeom>
          <a:solidFill>
            <a:srgbClr val="FFFFFF"/>
          </a:solidFill>
          <a:ln w="25400" cap="flat">
            <a:solidFill>
              <a:schemeClr val="accent1"/>
            </a:solidFill>
            <a:prstDash val="solid"/>
            <a:round/>
          </a:ln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xdr:spPr>
        <xdr:txBody>
          <a:bodyPr/>
          <a:lstStyle/>
          <a:p>
            <a:pPr/>
          </a:p>
        </xdr:txBody>
      </xdr:sp>
      <xdr:sp>
        <xdr:nvSpPr>
          <xdr:cNvPr id="6" name="Adresse facturation"/>
          <xdr:cNvSpPr txBox="1"/>
        </xdr:nvSpPr>
        <xdr:spPr>
          <a:xfrm>
            <a:off x="-19052" y="-33529"/>
            <a:ext cx="3585778" cy="514092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8" tIns="45718" rIns="45718" bIns="45718" numCol="1" anchor="t">
            <a:spAutoFit/>
          </a:bodyPr>
          <a:lstStyle/>
          <a:p>
            <a:pPr marL="0" marR="0" indent="0" algn="l" defTabSz="4572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200" u="none">
                <a:solidFill>
                  <a:srgbClr val="000000"/>
                </a:solidFill>
                <a:uFillTx/>
                <a:latin typeface="Helvetica"/>
                <a:ea typeface="Helvetica"/>
                <a:cs typeface="Helvetica"/>
                <a:sym typeface="Helvetica"/>
              </a:defRPr>
            </a:pPr>
            <a:r>
              <a:rPr b="0" baseline="0" cap="none" i="0" spc="0" strike="noStrike" sz="1200" u="none">
                <a:solidFill>
                  <a:srgbClr val="000000"/>
                </a:solidFill>
                <a:uFillTx/>
                <a:latin typeface="Helvetica"/>
                <a:ea typeface="Helvetica"/>
                <a:cs typeface="Helvetica"/>
                <a:sym typeface="Helvetica"/>
              </a:rPr>
              <a:t>Adresse facturation</a:t>
            </a:r>
            <a:endParaRPr b="0" baseline="0" cap="none" i="0" spc="0" strike="noStrike" sz="1200" u="none"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endParaRPr>
          </a:p>
          <a:p>
            <a:pPr marL="0" marR="0" indent="0" algn="l" defTabSz="4572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200" u="none">
                <a:solidFill>
                  <a:srgbClr val="000000"/>
                </a:solidFill>
                <a:uFillTx/>
                <a:latin typeface="Helvetica"/>
                <a:ea typeface="Helvetica"/>
                <a:cs typeface="Helvetica"/>
                <a:sym typeface="Helvetica"/>
              </a:defRPr>
            </a:pPr>
            <a:r>
              <a:rPr b="0" baseline="0" cap="none" i="0" spc="0" strike="noStrike" sz="1200" u="none">
                <a:solidFill>
                  <a:srgbClr val="000000"/>
                </a:solidFill>
                <a:uFillTx/>
                <a:latin typeface="Helvetica"/>
                <a:ea typeface="Helvetica"/>
                <a:cs typeface="Helvetica"/>
                <a:sym typeface="Helvetica"/>
              </a:rPr>
              <a:t>    </a:t>
            </a:r>
          </a:p>
        </xdr:txBody>
      </xdr:sp>
    </xdr:grpSp>
    <xdr:clientData/>
  </xdr:twoCellAnchor>
  <xdr:twoCellAnchor>
    <xdr:from>
      <xdr:col>0</xdr:col>
      <xdr:colOff>233679</xdr:colOff>
      <xdr:row>1</xdr:row>
      <xdr:rowOff>38337</xdr:rowOff>
    </xdr:from>
    <xdr:to>
      <xdr:col>2</xdr:col>
      <xdr:colOff>177701</xdr:colOff>
      <xdr:row>5</xdr:row>
      <xdr:rowOff>134239</xdr:rowOff>
    </xdr:to>
    <xdr:pic>
      <xdr:nvPicPr>
        <xdr:cNvPr id="8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33679" y="139937"/>
          <a:ext cx="1277523" cy="8833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503485</xdr:colOff>
      <xdr:row>44</xdr:row>
      <xdr:rowOff>26048</xdr:rowOff>
    </xdr:from>
    <xdr:to>
      <xdr:col>18</xdr:col>
      <xdr:colOff>15670</xdr:colOff>
      <xdr:row>50</xdr:row>
      <xdr:rowOff>133256</xdr:rowOff>
    </xdr:to>
    <xdr:sp>
      <xdr:nvSpPr>
        <xdr:cNvPr id="9" name="La quantité minimum / article est de 6 pièces /Design…"/>
        <xdr:cNvSpPr txBox="1"/>
      </xdr:nvSpPr>
      <xdr:spPr>
        <a:xfrm>
          <a:off x="11717585" y="8096898"/>
          <a:ext cx="3626986" cy="121210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8" tIns="45718" rIns="45718" bIns="45718" numCol="1" anchor="t">
          <a:spAutoFit/>
        </a:bodyPr>
        <a:lstStyle/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0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La quantité minimum / article est de 6 pièces /Design</a:t>
          </a:r>
          <a:endParaRPr b="0" baseline="0" cap="none" i="0" spc="0" strike="noStrike" sz="1000" u="none"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0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Pour les commandes de moins de 6 pièces, les prix sont plus élevés:</a:t>
          </a:r>
          <a:endParaRPr b="0" baseline="0" cap="none" i="0" spc="0" strike="noStrike" sz="1000" u="none"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endParaRPr b="0" baseline="0" cap="none" i="0" spc="0" strike="noStrike" sz="1000" u="none"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0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1 pièces - prix standard + 75%</a:t>
          </a:r>
          <a:endParaRPr b="0" baseline="0" cap="none" i="0" spc="0" strike="noStrike" sz="1000" u="none"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0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2-3 pièces - prix standard + 50%</a:t>
          </a:r>
          <a:endParaRPr b="0" baseline="0" cap="none" i="0" spc="0" strike="noStrike" sz="1000" u="none"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0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4-5 pièces - prix standard + 25%    </a:t>
          </a:r>
        </a:p>
      </xdr:txBody>
    </xdr:sp>
    <xdr:clientData/>
  </xdr:twoCellAnchor>
  <xdr:twoCellAnchor>
    <xdr:from>
      <xdr:col>8</xdr:col>
      <xdr:colOff>492887</xdr:colOff>
      <xdr:row>1</xdr:row>
      <xdr:rowOff>35299</xdr:rowOff>
    </xdr:from>
    <xdr:to>
      <xdr:col>15</xdr:col>
      <xdr:colOff>74188</xdr:colOff>
      <xdr:row>3</xdr:row>
      <xdr:rowOff>106933</xdr:rowOff>
    </xdr:to>
    <xdr:grpSp>
      <xdr:nvGrpSpPr>
        <xdr:cNvPr id="12" name="Dossier."/>
        <xdr:cNvGrpSpPr/>
      </xdr:nvGrpSpPr>
      <xdr:grpSpPr>
        <a:xfrm>
          <a:off x="9255887" y="136899"/>
          <a:ext cx="4661302" cy="490735"/>
          <a:chOff x="-19050" y="-1"/>
          <a:chExt cx="4661301" cy="490733"/>
        </a:xfrm>
      </xdr:grpSpPr>
      <xdr:sp>
        <xdr:nvSpPr>
          <xdr:cNvPr id="10" name="Rectangle"/>
          <xdr:cNvSpPr/>
        </xdr:nvSpPr>
        <xdr:spPr>
          <a:xfrm>
            <a:off x="44449" y="-2"/>
            <a:ext cx="4534302" cy="490735"/>
          </a:xfrm>
          <a:prstGeom prst="rect">
            <a:avLst/>
          </a:prstGeom>
          <a:solidFill>
            <a:srgbClr val="FFFFFF"/>
          </a:solidFill>
          <a:ln w="25400" cap="flat">
            <a:solidFill>
              <a:schemeClr val="accent1"/>
            </a:solidFill>
            <a:prstDash val="solid"/>
            <a:round/>
          </a:ln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xdr:spPr>
        <xdr:txBody>
          <a:bodyPr/>
          <a:lstStyle/>
          <a:p>
            <a:pPr/>
          </a:p>
        </xdr:txBody>
      </xdr:sp>
      <xdr:sp>
        <xdr:nvSpPr>
          <xdr:cNvPr id="11" name="Dossier."/>
          <xdr:cNvSpPr txBox="1"/>
        </xdr:nvSpPr>
        <xdr:spPr>
          <a:xfrm>
            <a:off x="-19051" y="107409"/>
            <a:ext cx="4661302" cy="275914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8" tIns="45718" rIns="45718" bIns="45718" numCol="1" anchor="ctr">
            <a:spAutoFit/>
          </a:bodyPr>
          <a:lstStyle/>
          <a:p>
            <a:pPr marL="0" marR="0" indent="0" algn="l" defTabSz="914400" rtl="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100" u="none">
                <a:solidFill>
                  <a:srgbClr val="000000"/>
                </a:solidFill>
                <a:uFillTx/>
                <a:latin typeface="+mn-lt"/>
                <a:ea typeface="+mn-ea"/>
                <a:cs typeface="+mn-cs"/>
                <a:sym typeface="Helvetica Neue"/>
              </a:defRPr>
            </a:pPr>
            <a:r>
              <a:rPr b="0" baseline="0" cap="none" i="0" spc="0" strike="noStrike" sz="1100" u="none">
                <a:solidFill>
                  <a:srgbClr val="000000"/>
                </a:solidFill>
                <a:uFillTx/>
                <a:latin typeface="+mn-lt"/>
                <a:ea typeface="+mn-ea"/>
                <a:cs typeface="+mn-cs"/>
                <a:sym typeface="Helvetica Neue"/>
              </a:rPr>
              <a:t>Dossier.  </a:t>
            </a:r>
          </a:p>
        </xdr:txBody>
      </xdr:sp>
    </xdr:grpSp>
    <xdr:clientData/>
  </xdr:twoCellAnchor>
  <xdr:twoCellAnchor>
    <xdr:from>
      <xdr:col>3</xdr:col>
      <xdr:colOff>5040</xdr:colOff>
      <xdr:row>1</xdr:row>
      <xdr:rowOff>0</xdr:rowOff>
    </xdr:from>
    <xdr:to>
      <xdr:col>4</xdr:col>
      <xdr:colOff>521217</xdr:colOff>
      <xdr:row>3</xdr:row>
      <xdr:rowOff>142240</xdr:rowOff>
    </xdr:to>
    <xdr:pic>
      <xdr:nvPicPr>
        <xdr:cNvPr id="13" name="Picture 2" descr="Picture 2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5212040" y="101600"/>
          <a:ext cx="1697278" cy="56134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434673</xdr:colOff>
      <xdr:row>43</xdr:row>
      <xdr:rowOff>157985</xdr:rowOff>
    </xdr:from>
    <xdr:to>
      <xdr:col>12</xdr:col>
      <xdr:colOff>442292</xdr:colOff>
      <xdr:row>52</xdr:row>
      <xdr:rowOff>82549</xdr:rowOff>
    </xdr:to>
    <xdr:grpSp>
      <xdr:nvGrpSpPr>
        <xdr:cNvPr id="16" name="Rectangle"/>
        <xdr:cNvGrpSpPr/>
      </xdr:nvGrpSpPr>
      <xdr:grpSpPr>
        <a:xfrm>
          <a:off x="7470473" y="8044685"/>
          <a:ext cx="4185920" cy="1581915"/>
          <a:chOff x="-19050" y="-33528"/>
          <a:chExt cx="4185918" cy="1581914"/>
        </a:xfrm>
      </xdr:grpSpPr>
      <xdr:sp>
        <xdr:nvSpPr>
          <xdr:cNvPr id="14" name="Rectangle"/>
          <xdr:cNvSpPr/>
        </xdr:nvSpPr>
        <xdr:spPr>
          <a:xfrm>
            <a:off x="44449" y="87882"/>
            <a:ext cx="4058920" cy="1460505"/>
          </a:xfrm>
          <a:prstGeom prst="rect">
            <a:avLst/>
          </a:prstGeom>
          <a:solidFill>
            <a:srgbClr val="FFFFFF"/>
          </a:solidFill>
          <a:ln w="25400" cap="flat">
            <a:solidFill>
              <a:schemeClr val="accent1"/>
            </a:solidFill>
            <a:prstDash val="solid"/>
            <a:round/>
          </a:ln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xdr:spPr>
        <xdr:txBody>
          <a:bodyPr/>
          <a:lstStyle/>
          <a:p>
            <a:pPr/>
          </a:p>
        </xdr:txBody>
      </xdr:sp>
      <xdr:sp>
        <xdr:nvSpPr>
          <xdr:cNvPr id="15" name="Nom prénom Fonction téléphone mail du donneur d’ordre"/>
          <xdr:cNvSpPr txBox="1"/>
        </xdr:nvSpPr>
        <xdr:spPr>
          <a:xfrm>
            <a:off x="-19051" y="-33529"/>
            <a:ext cx="4185920" cy="514092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8" tIns="45718" rIns="45718" bIns="45718" numCol="1" anchor="t">
            <a:spAutoFit/>
          </a:bodyPr>
          <a:lstStyle/>
          <a:p>
            <a:pPr marL="0" marR="0" indent="0" algn="l" defTabSz="4572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200" u="none">
                <a:solidFill>
                  <a:srgbClr val="000000"/>
                </a:solidFill>
                <a:uFillTx/>
                <a:latin typeface="Helvetica"/>
                <a:ea typeface="Helvetica"/>
                <a:cs typeface="Helvetica"/>
                <a:sym typeface="Helvetica"/>
              </a:defRPr>
            </a:pPr>
            <a:r>
              <a:rPr b="0" baseline="0" cap="none" i="0" spc="0" strike="noStrike" sz="1200" u="none">
                <a:solidFill>
                  <a:srgbClr val="000000"/>
                </a:solidFill>
                <a:uFillTx/>
                <a:latin typeface="Helvetica"/>
                <a:ea typeface="Helvetica"/>
                <a:cs typeface="Helvetica"/>
                <a:sym typeface="Helvetica"/>
              </a:rPr>
              <a:t>Nom prénom Fonction téléphone mail du donneur d’ordre </a:t>
            </a:r>
            <a:endParaRPr b="0" baseline="0" cap="none" i="0" spc="0" strike="noStrike" sz="1200" u="none"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endParaRPr>
          </a:p>
          <a:p>
            <a:pPr marL="0" marR="0" indent="0" algn="l" defTabSz="4572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200" u="none">
                <a:solidFill>
                  <a:srgbClr val="000000"/>
                </a:solidFill>
                <a:uFillTx/>
                <a:latin typeface="Helvetica"/>
                <a:ea typeface="Helvetica"/>
                <a:cs typeface="Helvetica"/>
                <a:sym typeface="Helvetica"/>
              </a:defRPr>
            </a:pPr>
            <a:r>
              <a:rPr b="0" baseline="0" cap="none" i="0" spc="0" strike="noStrike" sz="1200" u="none">
                <a:solidFill>
                  <a:srgbClr val="000000"/>
                </a:solidFill>
                <a:uFillTx/>
                <a:latin typeface="Helvetica"/>
                <a:ea typeface="Helvetica"/>
                <a:cs typeface="Helvetica"/>
                <a:sym typeface="Helvetica"/>
              </a:rPr>
              <a:t> 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opt-sports.fr" TargetMode="External"/><Relationship Id="rId2" Type="http://schemas.openxmlformats.org/officeDocument/2006/relationships/hyperlink" Target="https://ballansportswear.com/baschet/" TargetMode="External"/><Relationship Id="rId3" Type="http://schemas.openxmlformats.org/officeDocument/2006/relationships/hyperlink" Target="mailto:opt00@orange.fr" TargetMode="External"/><Relationship Id="rId4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98"/>
  <sheetViews>
    <sheetView workbookViewId="0" showGridLines="0" defaultGridColor="1"/>
  </sheetViews>
  <sheetFormatPr defaultColWidth="9" defaultRowHeight="14.5" customHeight="1" outlineLevelRow="0" outlineLevelCol="0"/>
  <cols>
    <col min="1" max="1" width="5.35156" style="1" customWidth="1"/>
    <col min="2" max="2" width="12.1719" style="1" customWidth="1"/>
    <col min="3" max="3" width="50.8516" style="1" customWidth="1"/>
    <col min="4" max="4" width="15.5" style="1" customWidth="1"/>
    <col min="5" max="6" width="8.5" style="1" customWidth="1"/>
    <col min="7" max="7" width="6.67188" style="1" customWidth="1"/>
    <col min="8" max="8" width="7.5" style="1" customWidth="1"/>
    <col min="9" max="9" width="8.5" style="1" customWidth="1"/>
    <col min="10" max="10" width="9" style="1" customWidth="1"/>
    <col min="11" max="11" width="8" style="1" customWidth="1"/>
    <col min="12" max="12" width="6.67188" style="1" customWidth="1"/>
    <col min="13" max="13" width="7.5" style="1" customWidth="1"/>
    <col min="14" max="14" width="11" style="1" customWidth="1"/>
    <col min="15" max="15" width="16" style="1" customWidth="1"/>
    <col min="16" max="16" width="9" style="1" customWidth="1"/>
    <col min="17" max="17" width="1.5" style="1" customWidth="1"/>
    <col min="18" max="20" width="9" style="1" customWidth="1"/>
    <col min="21" max="16384" width="9" style="1" customWidth="1"/>
  </cols>
  <sheetData>
    <row r="1" ht="8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5"/>
      <c r="T1" s="6"/>
    </row>
    <row r="2" ht="14.5" customHeight="1">
      <c r="A2" s="7"/>
      <c r="B2" s="8"/>
      <c r="C2" s="9"/>
      <c r="D2" s="9"/>
      <c r="E2" s="10"/>
      <c r="F2" s="10"/>
      <c r="G2" s="9"/>
      <c r="H2" s="9"/>
      <c r="I2" s="9"/>
      <c r="J2" s="9"/>
      <c r="K2" s="9"/>
      <c r="L2" s="9"/>
      <c r="M2" s="9"/>
      <c r="N2" s="9"/>
      <c r="O2" s="9"/>
      <c r="P2" s="10"/>
      <c r="Q2" s="11"/>
      <c r="R2" s="12"/>
      <c r="S2" s="13"/>
      <c r="T2" s="14"/>
    </row>
    <row r="3" ht="18.5" customHeight="1">
      <c r="A3" s="7"/>
      <c r="B3" s="15"/>
      <c r="C3" t="s" s="16">
        <v>0</v>
      </c>
      <c r="D3" s="17"/>
      <c r="E3" s="18"/>
      <c r="F3" s="18"/>
      <c r="G3" s="19"/>
      <c r="H3" s="19"/>
      <c r="I3" s="19"/>
      <c r="J3" s="19"/>
      <c r="K3" s="19"/>
      <c r="L3" s="19"/>
      <c r="M3" s="19"/>
      <c r="N3" s="18"/>
      <c r="O3" s="18"/>
      <c r="P3" s="18"/>
      <c r="Q3" s="20"/>
      <c r="R3" s="21"/>
      <c r="S3" s="13"/>
      <c r="T3" s="14"/>
    </row>
    <row r="4" ht="14.5" customHeight="1">
      <c r="A4" s="7"/>
      <c r="B4" s="15"/>
      <c r="C4" s="18"/>
      <c r="D4" s="22"/>
      <c r="E4" s="23"/>
      <c r="F4" s="23"/>
      <c r="G4" s="24"/>
      <c r="H4" s="24"/>
      <c r="I4" s="24"/>
      <c r="J4" s="24"/>
      <c r="K4" s="24"/>
      <c r="L4" s="24"/>
      <c r="M4" s="24"/>
      <c r="N4" s="18"/>
      <c r="O4" s="18"/>
      <c r="P4" s="18"/>
      <c r="Q4" s="20"/>
      <c r="R4" s="21"/>
      <c r="S4" s="13"/>
      <c r="T4" s="14"/>
    </row>
    <row r="5" ht="14.5" customHeight="1">
      <c r="A5" s="7"/>
      <c r="B5" s="15"/>
      <c r="C5" t="s" s="25">
        <v>1</v>
      </c>
      <c r="D5" t="s" s="26">
        <v>2</v>
      </c>
      <c r="E5" s="27"/>
      <c r="F5" t="s" s="28">
        <v>3</v>
      </c>
      <c r="G5" s="29"/>
      <c r="H5" s="29"/>
      <c r="I5" s="29"/>
      <c r="J5" s="29"/>
      <c r="K5" s="29"/>
      <c r="L5" s="29"/>
      <c r="M5" s="30"/>
      <c r="N5" s="31"/>
      <c r="O5" s="18"/>
      <c r="P5" s="18"/>
      <c r="Q5" s="20"/>
      <c r="R5" s="21"/>
      <c r="S5" s="13"/>
      <c r="T5" s="14"/>
    </row>
    <row r="6" ht="14.5" customHeight="1">
      <c r="A6" s="7"/>
      <c r="B6" s="15"/>
      <c r="C6" s="18"/>
      <c r="D6" s="32"/>
      <c r="E6" s="33"/>
      <c r="F6" s="34"/>
      <c r="G6" s="35"/>
      <c r="H6" s="35"/>
      <c r="I6" s="35"/>
      <c r="J6" s="35"/>
      <c r="K6" s="35"/>
      <c r="L6" s="35"/>
      <c r="M6" s="36"/>
      <c r="N6" s="31"/>
      <c r="O6" s="18"/>
      <c r="P6" s="18"/>
      <c r="Q6" s="20"/>
      <c r="R6" s="21"/>
      <c r="S6" s="13"/>
      <c r="T6" s="14"/>
    </row>
    <row r="7" ht="14.5" customHeight="1">
      <c r="A7" s="7"/>
      <c r="B7" s="15"/>
      <c r="C7" t="s" s="37">
        <v>4</v>
      </c>
      <c r="D7" s="38"/>
      <c r="E7" s="39"/>
      <c r="F7" s="40"/>
      <c r="G7" s="41"/>
      <c r="H7" s="41"/>
      <c r="I7" s="41"/>
      <c r="J7" s="41"/>
      <c r="K7" s="41"/>
      <c r="L7" s="41"/>
      <c r="M7" s="42"/>
      <c r="N7" s="15"/>
      <c r="O7" s="18"/>
      <c r="P7" s="18"/>
      <c r="Q7" s="20"/>
      <c r="R7" s="21"/>
      <c r="S7" s="13"/>
      <c r="T7" s="14"/>
    </row>
    <row r="8" ht="14.5" customHeight="1">
      <c r="A8" s="7"/>
      <c r="B8" s="43"/>
      <c r="C8" s="44"/>
      <c r="D8" s="45"/>
      <c r="E8" s="46"/>
      <c r="F8" s="47"/>
      <c r="G8" s="48"/>
      <c r="H8" s="48"/>
      <c r="I8" s="48"/>
      <c r="J8" s="48"/>
      <c r="K8" s="48"/>
      <c r="L8" s="48"/>
      <c r="M8" s="49"/>
      <c r="N8" s="43"/>
      <c r="O8" s="50"/>
      <c r="P8" s="18"/>
      <c r="Q8" s="20"/>
      <c r="R8" s="21"/>
      <c r="S8" s="13"/>
      <c r="T8" s="14"/>
    </row>
    <row r="9" ht="14.5" customHeight="1">
      <c r="A9" s="7"/>
      <c r="B9" t="s" s="51">
        <v>5</v>
      </c>
      <c r="C9" t="s" s="52">
        <v>6</v>
      </c>
      <c r="D9" t="s" s="53">
        <v>7</v>
      </c>
      <c r="E9" t="s" s="54">
        <v>8</v>
      </c>
      <c r="F9" t="s" s="54">
        <v>9</v>
      </c>
      <c r="G9" t="s" s="54">
        <v>10</v>
      </c>
      <c r="H9" t="s" s="54">
        <v>11</v>
      </c>
      <c r="I9" t="s" s="54">
        <v>12</v>
      </c>
      <c r="J9" t="s" s="54">
        <v>13</v>
      </c>
      <c r="K9" t="s" s="54">
        <v>14</v>
      </c>
      <c r="L9" t="s" s="54">
        <v>15</v>
      </c>
      <c r="M9" t="s" s="55">
        <v>16</v>
      </c>
      <c r="N9" t="s" s="56">
        <v>17</v>
      </c>
      <c r="O9" t="s" s="57">
        <v>18</v>
      </c>
      <c r="P9" s="15"/>
      <c r="Q9" s="20"/>
      <c r="R9" s="21"/>
      <c r="S9" s="13"/>
      <c r="T9" s="14"/>
    </row>
    <row r="10" ht="14.5" customHeight="1">
      <c r="A10" s="58"/>
      <c r="B10" t="s" s="59">
        <v>19</v>
      </c>
      <c r="C10" t="s" s="60">
        <v>20</v>
      </c>
      <c r="D10" s="61">
        <v>21</v>
      </c>
      <c r="E10" s="62"/>
      <c r="F10" s="63"/>
      <c r="G10" s="64"/>
      <c r="H10" s="65"/>
      <c r="I10" s="65"/>
      <c r="J10" s="65"/>
      <c r="K10" s="65"/>
      <c r="L10" s="65"/>
      <c r="M10" s="66"/>
      <c r="N10" s="67">
        <f>SUM(G10:M10)</f>
        <v>0</v>
      </c>
      <c r="O10" s="68">
        <f>D10*N10</f>
        <v>0</v>
      </c>
      <c r="P10" s="15"/>
      <c r="Q10" s="20"/>
      <c r="R10" s="21"/>
      <c r="S10" s="13"/>
      <c r="T10" s="14"/>
    </row>
    <row r="11" ht="14.5" customHeight="1">
      <c r="A11" s="7"/>
      <c r="B11" s="51"/>
      <c r="C11" t="s" s="52">
        <v>21</v>
      </c>
      <c r="D11" s="69"/>
      <c r="E11" s="70"/>
      <c r="F11" s="71"/>
      <c r="G11" s="72"/>
      <c r="H11" s="73"/>
      <c r="I11" s="73"/>
      <c r="J11" s="73"/>
      <c r="K11" s="73"/>
      <c r="L11" s="73"/>
      <c r="M11" s="74"/>
      <c r="N11" s="75"/>
      <c r="O11" s="76"/>
      <c r="P11" s="15"/>
      <c r="Q11" s="20"/>
      <c r="R11" s="21"/>
      <c r="S11" s="13"/>
      <c r="T11" s="14"/>
    </row>
    <row r="12" ht="14.5" customHeight="1">
      <c r="A12" s="7"/>
      <c r="B12" t="s" s="77">
        <v>22</v>
      </c>
      <c r="C12" t="s" s="78">
        <v>23</v>
      </c>
      <c r="D12" s="61">
        <v>20</v>
      </c>
      <c r="E12" s="79"/>
      <c r="F12" s="79"/>
      <c r="G12" s="80"/>
      <c r="H12" s="81"/>
      <c r="I12" s="81"/>
      <c r="J12" s="81"/>
      <c r="K12" s="81"/>
      <c r="L12" s="81"/>
      <c r="M12" s="82"/>
      <c r="N12" s="67">
        <f>SUM(G12:M12)</f>
        <v>0</v>
      </c>
      <c r="O12" s="68">
        <f>D12*N12</f>
        <v>0</v>
      </c>
      <c r="P12" s="15"/>
      <c r="Q12" s="20"/>
      <c r="R12" s="21"/>
      <c r="S12" s="13"/>
      <c r="T12" s="14"/>
    </row>
    <row r="13" ht="14.5" customHeight="1">
      <c r="A13" s="7"/>
      <c r="B13" t="s" s="83">
        <v>24</v>
      </c>
      <c r="C13" t="s" s="83">
        <v>25</v>
      </c>
      <c r="D13" s="61">
        <v>20</v>
      </c>
      <c r="E13" s="84"/>
      <c r="F13" s="85"/>
      <c r="G13" s="81"/>
      <c r="H13" s="81"/>
      <c r="I13" s="81"/>
      <c r="J13" s="81"/>
      <c r="K13" s="81"/>
      <c r="L13" s="81"/>
      <c r="M13" s="82"/>
      <c r="N13" s="67">
        <f>SUM(E13:M13)</f>
        <v>0</v>
      </c>
      <c r="O13" s="68">
        <f>D13*N13</f>
        <v>0</v>
      </c>
      <c r="P13" s="15"/>
      <c r="Q13" s="20"/>
      <c r="R13" s="21"/>
      <c r="S13" s="13"/>
      <c r="T13" s="14"/>
    </row>
    <row r="14" ht="14.5" customHeight="1">
      <c r="A14" s="7"/>
      <c r="B14" t="s" s="83">
        <v>26</v>
      </c>
      <c r="C14" t="s" s="86">
        <v>27</v>
      </c>
      <c r="D14" s="61">
        <v>12</v>
      </c>
      <c r="E14" s="87"/>
      <c r="F14" s="88"/>
      <c r="G14" s="89"/>
      <c r="H14" s="89"/>
      <c r="I14" s="89"/>
      <c r="J14" s="89"/>
      <c r="K14" s="89"/>
      <c r="L14" s="88"/>
      <c r="M14" s="90"/>
      <c r="N14" s="67">
        <f>SUM(E14:M14)</f>
        <v>0</v>
      </c>
      <c r="O14" s="68">
        <f>D14*N14</f>
        <v>0</v>
      </c>
      <c r="P14" s="15"/>
      <c r="Q14" s="20"/>
      <c r="R14" s="21"/>
      <c r="S14" s="13"/>
      <c r="T14" s="14"/>
    </row>
    <row r="15" ht="14.5" customHeight="1">
      <c r="A15" s="7"/>
      <c r="B15" t="s" s="83">
        <v>28</v>
      </c>
      <c r="C15" t="s" s="83">
        <v>29</v>
      </c>
      <c r="D15" s="61">
        <v>12</v>
      </c>
      <c r="E15" s="91"/>
      <c r="F15" s="92"/>
      <c r="G15" s="93"/>
      <c r="H15" s="94"/>
      <c r="I15" s="67"/>
      <c r="J15" s="67"/>
      <c r="K15" s="67"/>
      <c r="L15" s="67"/>
      <c r="M15" s="57"/>
      <c r="N15" s="67">
        <f>SUM(E15:M15)</f>
        <v>0</v>
      </c>
      <c r="O15" s="68">
        <f>D15*N15</f>
        <v>0</v>
      </c>
      <c r="P15" s="15"/>
      <c r="Q15" s="20"/>
      <c r="R15" s="21"/>
      <c r="S15" s="13"/>
      <c r="T15" s="14"/>
    </row>
    <row r="16" ht="14.5" customHeight="1">
      <c r="A16" s="7"/>
      <c r="B16" t="s" s="83">
        <v>30</v>
      </c>
      <c r="C16" t="s" s="83">
        <v>31</v>
      </c>
      <c r="D16" s="61">
        <v>21</v>
      </c>
      <c r="E16" s="95"/>
      <c r="F16" s="96"/>
      <c r="G16" s="97"/>
      <c r="H16" s="98"/>
      <c r="I16" s="99"/>
      <c r="J16" s="99"/>
      <c r="K16" s="99"/>
      <c r="L16" s="99"/>
      <c r="M16" s="100"/>
      <c r="N16" s="67">
        <f>SUM(G16:L16)</f>
        <v>0</v>
      </c>
      <c r="O16" s="68">
        <f>D16*N16</f>
        <v>0</v>
      </c>
      <c r="P16" s="15"/>
      <c r="Q16" s="20"/>
      <c r="R16" s="21"/>
      <c r="S16" s="13"/>
      <c r="T16" s="14"/>
    </row>
    <row r="17" ht="14.5" customHeight="1">
      <c r="A17" s="7"/>
      <c r="B17" s="51"/>
      <c r="C17" t="s" s="52">
        <v>32</v>
      </c>
      <c r="D17" s="101"/>
      <c r="E17" s="70"/>
      <c r="F17" s="71"/>
      <c r="G17" s="72"/>
      <c r="H17" s="73"/>
      <c r="I17" s="73"/>
      <c r="J17" s="73"/>
      <c r="K17" s="73"/>
      <c r="L17" s="73"/>
      <c r="M17" s="74"/>
      <c r="N17" s="75"/>
      <c r="O17" s="76"/>
      <c r="P17" s="15"/>
      <c r="Q17" s="20"/>
      <c r="R17" s="21"/>
      <c r="S17" s="13"/>
      <c r="T17" s="14"/>
    </row>
    <row r="18" ht="14.5" customHeight="1">
      <c r="A18" s="7"/>
      <c r="B18" t="s" s="83">
        <v>33</v>
      </c>
      <c r="C18" t="s" s="78">
        <v>34</v>
      </c>
      <c r="D18" s="61">
        <v>20</v>
      </c>
      <c r="E18" s="95"/>
      <c r="F18" s="102"/>
      <c r="G18" s="89"/>
      <c r="H18" s="89"/>
      <c r="I18" s="89"/>
      <c r="J18" s="89"/>
      <c r="K18" s="89"/>
      <c r="L18" s="89"/>
      <c r="M18" s="103"/>
      <c r="N18" s="67">
        <f>SUM(F18:M18)</f>
        <v>0</v>
      </c>
      <c r="O18" s="68">
        <f>D18*N18</f>
        <v>0</v>
      </c>
      <c r="P18" s="15"/>
      <c r="Q18" s="20"/>
      <c r="R18" s="21"/>
      <c r="S18" s="13"/>
      <c r="T18" s="14"/>
    </row>
    <row r="19" ht="14.5" customHeight="1">
      <c r="A19" s="7"/>
      <c r="B19" t="s" s="83">
        <v>35</v>
      </c>
      <c r="C19" t="s" s="83">
        <v>36</v>
      </c>
      <c r="D19" s="61">
        <v>20</v>
      </c>
      <c r="E19" s="95"/>
      <c r="F19" s="92"/>
      <c r="G19" s="93"/>
      <c r="H19" s="94"/>
      <c r="I19" s="67"/>
      <c r="J19" s="67"/>
      <c r="K19" s="67"/>
      <c r="L19" s="67"/>
      <c r="M19" s="57"/>
      <c r="N19" s="67">
        <f>SUM(F19:M19)</f>
        <v>0</v>
      </c>
      <c r="O19" s="68">
        <f>D19*N19</f>
        <v>0</v>
      </c>
      <c r="P19" s="15"/>
      <c r="Q19" s="20"/>
      <c r="R19" s="21"/>
      <c r="S19" s="13"/>
      <c r="T19" s="14"/>
    </row>
    <row r="20" ht="14.5" customHeight="1">
      <c r="A20" s="7"/>
      <c r="B20" t="s" s="83">
        <v>37</v>
      </c>
      <c r="C20" t="s" s="86">
        <v>38</v>
      </c>
      <c r="D20" s="61">
        <v>12</v>
      </c>
      <c r="E20" s="95"/>
      <c r="F20" s="104"/>
      <c r="G20" s="104"/>
      <c r="H20" s="104"/>
      <c r="I20" s="104"/>
      <c r="J20" s="104"/>
      <c r="K20" s="104"/>
      <c r="L20" s="104"/>
      <c r="M20" s="105"/>
      <c r="N20" s="67">
        <f>SUM(F20:M20)</f>
        <v>0</v>
      </c>
      <c r="O20" s="68">
        <f>D20*N20</f>
        <v>0</v>
      </c>
      <c r="P20" s="15"/>
      <c r="Q20" s="20"/>
      <c r="R20" s="21"/>
      <c r="S20" s="13"/>
      <c r="T20" s="14"/>
    </row>
    <row r="21" ht="14.5" customHeight="1">
      <c r="A21" s="7"/>
      <c r="B21" t="s" s="83">
        <v>39</v>
      </c>
      <c r="C21" t="s" s="86">
        <v>40</v>
      </c>
      <c r="D21" s="61">
        <v>12</v>
      </c>
      <c r="E21" s="95"/>
      <c r="F21" s="81"/>
      <c r="G21" s="81"/>
      <c r="H21" s="81"/>
      <c r="I21" s="81"/>
      <c r="J21" s="81"/>
      <c r="K21" s="81"/>
      <c r="L21" s="81"/>
      <c r="M21" s="82"/>
      <c r="N21" s="67">
        <f>SUM(F21:M21)</f>
        <v>0</v>
      </c>
      <c r="O21" s="68">
        <f>D21*N21</f>
        <v>0</v>
      </c>
      <c r="P21" s="15"/>
      <c r="Q21" s="20"/>
      <c r="R21" s="21"/>
      <c r="S21" s="13"/>
      <c r="T21" s="14"/>
    </row>
    <row r="22" ht="14.5" customHeight="1">
      <c r="A22" s="58"/>
      <c r="B22" t="s" s="106">
        <v>41</v>
      </c>
      <c r="C22" t="s" s="86">
        <v>42</v>
      </c>
      <c r="D22" s="61">
        <v>21</v>
      </c>
      <c r="E22" s="95"/>
      <c r="F22" s="89"/>
      <c r="G22" s="81"/>
      <c r="H22" s="81"/>
      <c r="I22" s="81"/>
      <c r="J22" s="81"/>
      <c r="K22" s="81"/>
      <c r="L22" s="81"/>
      <c r="M22" s="82"/>
      <c r="N22" s="67">
        <f>SUM(F22:M22)</f>
        <v>0</v>
      </c>
      <c r="O22" s="68">
        <f>D22*N22</f>
        <v>0</v>
      </c>
      <c r="P22" s="15"/>
      <c r="Q22" s="20"/>
      <c r="R22" s="21"/>
      <c r="S22" s="13"/>
      <c r="T22" s="14"/>
    </row>
    <row r="23" ht="14.5" customHeight="1">
      <c r="A23" s="7"/>
      <c r="B23" s="51"/>
      <c r="C23" t="s" s="51">
        <v>43</v>
      </c>
      <c r="D23" s="101"/>
      <c r="E23" s="107"/>
      <c r="F23" s="108"/>
      <c r="G23" s="72"/>
      <c r="H23" s="73"/>
      <c r="I23" s="73"/>
      <c r="J23" s="73"/>
      <c r="K23" s="73"/>
      <c r="L23" s="73"/>
      <c r="M23" s="74"/>
      <c r="N23" s="75"/>
      <c r="O23" s="76"/>
      <c r="P23" s="15"/>
      <c r="Q23" s="20"/>
      <c r="R23" s="21"/>
      <c r="S23" s="13"/>
      <c r="T23" s="14"/>
    </row>
    <row r="24" ht="14.5" customHeight="1">
      <c r="A24" s="58"/>
      <c r="B24" t="s" s="106">
        <v>44</v>
      </c>
      <c r="C24" t="s" s="109">
        <v>45</v>
      </c>
      <c r="D24" s="61">
        <f t="shared" si="22" ref="D24:D25">34</f>
        <v>34</v>
      </c>
      <c r="E24" s="110"/>
      <c r="F24" s="111"/>
      <c r="G24" s="81"/>
      <c r="H24" s="81"/>
      <c r="I24" s="81"/>
      <c r="J24" s="81"/>
      <c r="K24" s="81"/>
      <c r="L24" s="81"/>
      <c r="M24" s="82"/>
      <c r="N24" s="67">
        <f>SUM(E24:M24)</f>
        <v>0</v>
      </c>
      <c r="O24" s="68">
        <f>D24*N24</f>
        <v>0</v>
      </c>
      <c r="P24" s="15"/>
      <c r="Q24" s="20"/>
      <c r="R24" s="21"/>
      <c r="S24" s="13"/>
      <c r="T24" s="14"/>
    </row>
    <row r="25" ht="14.5" customHeight="1">
      <c r="A25" s="7"/>
      <c r="B25" t="s" s="83">
        <v>46</v>
      </c>
      <c r="C25" t="s" s="78">
        <v>47</v>
      </c>
      <c r="D25" s="61">
        <f t="shared" si="22"/>
        <v>34</v>
      </c>
      <c r="E25" s="79"/>
      <c r="F25" s="79"/>
      <c r="G25" s="112"/>
      <c r="H25" s="89"/>
      <c r="I25" s="89"/>
      <c r="J25" s="89"/>
      <c r="K25" s="89"/>
      <c r="L25" s="89"/>
      <c r="M25" s="103"/>
      <c r="N25" s="67">
        <f>SUM(G25:M25)</f>
        <v>0</v>
      </c>
      <c r="O25" s="68">
        <f>D25*N25</f>
        <v>0</v>
      </c>
      <c r="P25" s="15"/>
      <c r="Q25" s="20"/>
      <c r="R25" s="21"/>
      <c r="S25" s="13"/>
      <c r="T25" s="14"/>
    </row>
    <row r="26" ht="14.5" customHeight="1">
      <c r="A26" s="58"/>
      <c r="B26" t="s" s="113">
        <v>48</v>
      </c>
      <c r="C26" t="s" s="83">
        <v>49</v>
      </c>
      <c r="D26" s="61">
        <f t="shared" si="28" ref="D26:D27">22</f>
        <v>22</v>
      </c>
      <c r="E26" s="114"/>
      <c r="F26" s="115"/>
      <c r="G26" s="97"/>
      <c r="H26" s="98"/>
      <c r="I26" s="99"/>
      <c r="J26" s="99"/>
      <c r="K26" s="99"/>
      <c r="L26" s="99"/>
      <c r="M26" s="116"/>
      <c r="N26" s="67">
        <f>SUM(E26:M26)</f>
        <v>0</v>
      </c>
      <c r="O26" s="68">
        <f>D26*N26</f>
        <v>0</v>
      </c>
      <c r="P26" s="15"/>
      <c r="Q26" s="20"/>
      <c r="R26" s="21"/>
      <c r="S26" s="13"/>
      <c r="T26" s="14"/>
    </row>
    <row r="27" ht="14.5" customHeight="1">
      <c r="A27" s="58"/>
      <c r="B27" t="s" s="117">
        <v>50</v>
      </c>
      <c r="C27" t="s" s="86">
        <v>51</v>
      </c>
      <c r="D27" s="61">
        <f t="shared" si="28"/>
        <v>22</v>
      </c>
      <c r="E27" s="118"/>
      <c r="F27" s="119"/>
      <c r="G27" s="120"/>
      <c r="H27" s="120"/>
      <c r="I27" s="120"/>
      <c r="J27" s="120"/>
      <c r="K27" s="120"/>
      <c r="L27" s="119"/>
      <c r="M27" s="121"/>
      <c r="N27" s="67">
        <f>SUM(E27:M27)</f>
        <v>0</v>
      </c>
      <c r="O27" s="68">
        <f>D27*N27</f>
        <v>0</v>
      </c>
      <c r="P27" s="15"/>
      <c r="Q27" s="20"/>
      <c r="R27" s="21"/>
      <c r="S27" s="13"/>
      <c r="T27" s="14"/>
    </row>
    <row r="28" ht="14.5" customHeight="1">
      <c r="A28" s="7"/>
      <c r="B28" s="51"/>
      <c r="C28" t="s" s="52">
        <v>52</v>
      </c>
      <c r="D28" s="101"/>
      <c r="E28" s="122"/>
      <c r="F28" s="123"/>
      <c r="G28" t="s" s="124">
        <v>53</v>
      </c>
      <c r="H28" t="s" s="125">
        <v>54</v>
      </c>
      <c r="I28" t="s" s="126">
        <v>55</v>
      </c>
      <c r="J28" t="s" s="127">
        <v>56</v>
      </c>
      <c r="K28" t="s" s="128">
        <v>57</v>
      </c>
      <c r="L28" s="73"/>
      <c r="M28" s="73"/>
      <c r="N28" s="129"/>
      <c r="O28" s="129"/>
      <c r="P28" s="130"/>
      <c r="Q28" s="20"/>
      <c r="R28" s="21"/>
      <c r="S28" s="13"/>
      <c r="T28" s="14"/>
    </row>
    <row r="29" ht="14.5" customHeight="1">
      <c r="A29" s="58"/>
      <c r="B29" t="s" s="131">
        <v>58</v>
      </c>
      <c r="C29" t="s" s="132">
        <v>59</v>
      </c>
      <c r="D29" s="133">
        <v>16</v>
      </c>
      <c r="E29" s="134"/>
      <c r="F29" s="134"/>
      <c r="G29" s="65"/>
      <c r="H29" s="65"/>
      <c r="I29" s="65"/>
      <c r="J29" s="65"/>
      <c r="K29" s="65"/>
      <c r="L29" s="135"/>
      <c r="M29" s="136"/>
      <c r="N29" s="137">
        <f>SUM(G29:K29)</f>
        <v>0</v>
      </c>
      <c r="O29" s="138">
        <f>D29*N29</f>
        <v>0</v>
      </c>
      <c r="P29" s="15"/>
      <c r="Q29" s="20"/>
      <c r="R29" s="21"/>
      <c r="S29" s="13"/>
      <c r="T29" s="14"/>
    </row>
    <row r="30" ht="14.5" customHeight="1">
      <c r="A30" s="58"/>
      <c r="B30" t="s" s="139">
        <v>60</v>
      </c>
      <c r="C30" t="s" s="140">
        <v>61</v>
      </c>
      <c r="D30" s="141">
        <v>10</v>
      </c>
      <c r="E30" s="135"/>
      <c r="F30" s="135"/>
      <c r="G30" s="120"/>
      <c r="H30" s="120"/>
      <c r="I30" s="120"/>
      <c r="J30" s="120"/>
      <c r="K30" s="120"/>
      <c r="L30" s="135"/>
      <c r="M30" s="136"/>
      <c r="N30" s="67">
        <f>SUM(G30:K30)</f>
        <v>0</v>
      </c>
      <c r="O30" s="142">
        <f>D30*N30</f>
        <v>0</v>
      </c>
      <c r="P30" s="15"/>
      <c r="Q30" s="20"/>
      <c r="R30" s="21"/>
      <c r="S30" s="13"/>
      <c r="T30" s="14"/>
    </row>
    <row r="31" ht="14.5" customHeight="1">
      <c r="A31" s="7"/>
      <c r="B31" s="51"/>
      <c r="C31" t="s" s="143">
        <v>62</v>
      </c>
      <c r="D31" s="144"/>
      <c r="E31" s="73"/>
      <c r="F31" s="73"/>
      <c r="G31" t="s" s="145">
        <v>53</v>
      </c>
      <c r="H31" t="s" s="125">
        <v>54</v>
      </c>
      <c r="I31" t="s" s="126">
        <v>55</v>
      </c>
      <c r="J31" t="s" s="127">
        <v>56</v>
      </c>
      <c r="K31" t="s" s="128">
        <v>57</v>
      </c>
      <c r="L31" s="73"/>
      <c r="M31" s="73"/>
      <c r="N31" s="146"/>
      <c r="O31" s="73"/>
      <c r="P31" s="130"/>
      <c r="Q31" s="20"/>
      <c r="R31" s="21"/>
      <c r="S31" s="13"/>
      <c r="T31" s="14"/>
    </row>
    <row r="32" ht="14.5" customHeight="1">
      <c r="A32" s="58"/>
      <c r="B32" t="s" s="131">
        <v>63</v>
      </c>
      <c r="C32" t="s" s="132">
        <v>64</v>
      </c>
      <c r="D32" s="147">
        <v>16</v>
      </c>
      <c r="E32" s="135"/>
      <c r="F32" s="135"/>
      <c r="G32" s="65"/>
      <c r="H32" s="65"/>
      <c r="I32" s="65"/>
      <c r="J32" s="65"/>
      <c r="K32" s="65"/>
      <c r="L32" s="135"/>
      <c r="M32" s="136"/>
      <c r="N32" s="67">
        <f>SUM(G32:K32)</f>
        <v>0</v>
      </c>
      <c r="O32" s="138">
        <f>D32*N32</f>
        <v>0</v>
      </c>
      <c r="P32" s="15"/>
      <c r="Q32" s="20"/>
      <c r="R32" s="21"/>
      <c r="S32" s="13"/>
      <c r="T32" s="14"/>
    </row>
    <row r="33" ht="14.5" customHeight="1">
      <c r="A33" s="58"/>
      <c r="B33" t="s" s="148">
        <v>65</v>
      </c>
      <c r="C33" t="s" s="140">
        <v>66</v>
      </c>
      <c r="D33" s="133">
        <v>10</v>
      </c>
      <c r="E33" s="135"/>
      <c r="F33" s="135"/>
      <c r="G33" s="81"/>
      <c r="H33" s="81"/>
      <c r="I33" s="81"/>
      <c r="J33" s="81"/>
      <c r="K33" s="81"/>
      <c r="L33" s="135"/>
      <c r="M33" s="136"/>
      <c r="N33" s="67">
        <f>SUM(G33:K33)</f>
        <v>0</v>
      </c>
      <c r="O33" s="68">
        <f>D33*N33</f>
        <v>0</v>
      </c>
      <c r="P33" s="15"/>
      <c r="Q33" s="20"/>
      <c r="R33" s="21"/>
      <c r="S33" s="13"/>
      <c r="T33" s="14"/>
    </row>
    <row r="34" ht="14.5" customHeight="1">
      <c r="A34" s="58"/>
      <c r="B34" t="s" s="117">
        <v>67</v>
      </c>
      <c r="C34" t="s" s="86">
        <v>68</v>
      </c>
      <c r="D34" s="133">
        <v>17</v>
      </c>
      <c r="E34" s="135"/>
      <c r="F34" s="135"/>
      <c r="G34" s="120"/>
      <c r="H34" s="120"/>
      <c r="I34" s="120"/>
      <c r="J34" s="120"/>
      <c r="K34" s="120"/>
      <c r="L34" s="135"/>
      <c r="M34" s="135"/>
      <c r="N34" s="98">
        <f>SUM(G34:K34)</f>
        <v>0</v>
      </c>
      <c r="O34" s="142">
        <f>D34*N34</f>
        <v>0</v>
      </c>
      <c r="P34" s="15"/>
      <c r="Q34" s="20"/>
      <c r="R34" s="21"/>
      <c r="S34" s="13"/>
      <c r="T34" s="14"/>
    </row>
    <row r="35" ht="14.5" customHeight="1">
      <c r="A35" s="7"/>
      <c r="B35" s="51"/>
      <c r="C35" t="s" s="52">
        <v>69</v>
      </c>
      <c r="D35" s="101"/>
      <c r="E35" s="122"/>
      <c r="F35" s="123"/>
      <c r="G35" t="s" s="124">
        <v>53</v>
      </c>
      <c r="H35" t="s" s="125">
        <v>54</v>
      </c>
      <c r="I35" t="s" s="126">
        <v>55</v>
      </c>
      <c r="J35" t="s" s="127">
        <v>56</v>
      </c>
      <c r="K35" t="s" s="128">
        <v>57</v>
      </c>
      <c r="L35" s="73"/>
      <c r="M35" s="73"/>
      <c r="N35" s="73"/>
      <c r="O35" s="73"/>
      <c r="P35" s="130"/>
      <c r="Q35" s="20"/>
      <c r="R35" s="21"/>
      <c r="S35" s="13"/>
      <c r="T35" s="14"/>
    </row>
    <row r="36" ht="14.5" customHeight="1">
      <c r="A36" s="58"/>
      <c r="B36" t="s" s="131">
        <v>70</v>
      </c>
      <c r="C36" t="s" s="132">
        <v>71</v>
      </c>
      <c r="D36" s="61">
        <f>27</f>
        <v>27</v>
      </c>
      <c r="E36" s="149"/>
      <c r="F36" s="134"/>
      <c r="G36" s="65"/>
      <c r="H36" s="65"/>
      <c r="I36" s="65"/>
      <c r="J36" s="65"/>
      <c r="K36" s="65"/>
      <c r="L36" s="135"/>
      <c r="M36" s="136"/>
      <c r="N36" s="137">
        <f>SUM(G36:K36)</f>
        <v>0</v>
      </c>
      <c r="O36" s="138">
        <f>D36*N36</f>
        <v>0</v>
      </c>
      <c r="P36" s="15"/>
      <c r="Q36" s="20"/>
      <c r="R36" s="21"/>
      <c r="S36" s="13"/>
      <c r="T36" s="14"/>
    </row>
    <row r="37" ht="14.5" customHeight="1">
      <c r="A37" s="58"/>
      <c r="B37" t="s" s="139">
        <v>72</v>
      </c>
      <c r="C37" t="s" s="140">
        <v>73</v>
      </c>
      <c r="D37" s="61">
        <f>17</f>
        <v>17</v>
      </c>
      <c r="E37" s="150"/>
      <c r="F37" s="151"/>
      <c r="G37" s="81"/>
      <c r="H37" s="81"/>
      <c r="I37" s="81"/>
      <c r="J37" s="81"/>
      <c r="K37" s="81"/>
      <c r="L37" s="135"/>
      <c r="M37" s="136"/>
      <c r="N37" s="67">
        <f>SUM(G37:K37)</f>
        <v>0</v>
      </c>
      <c r="O37" s="68">
        <f>D37*N37</f>
        <v>0</v>
      </c>
      <c r="P37" s="15"/>
      <c r="Q37" s="20"/>
      <c r="R37" s="21"/>
      <c r="S37" s="13"/>
      <c r="T37" s="14"/>
    </row>
    <row r="38" ht="14.5" customHeight="1">
      <c r="A38" s="7"/>
      <c r="B38" s="52"/>
      <c r="C38" t="s" s="152">
        <v>74</v>
      </c>
      <c r="D38" s="101"/>
      <c r="E38" s="70"/>
      <c r="F38" s="71"/>
      <c r="G38" s="72"/>
      <c r="H38" s="73"/>
      <c r="I38" s="73"/>
      <c r="J38" s="73"/>
      <c r="K38" s="73"/>
      <c r="L38" s="73"/>
      <c r="M38" s="74"/>
      <c r="N38" s="75"/>
      <c r="O38" s="76"/>
      <c r="P38" s="15"/>
      <c r="Q38" s="20"/>
      <c r="R38" s="21"/>
      <c r="S38" s="13"/>
      <c r="T38" s="14"/>
    </row>
    <row r="39" ht="14.5" customHeight="1">
      <c r="A39" s="153"/>
      <c r="B39" t="s" s="154">
        <v>75</v>
      </c>
      <c r="C39" t="s" s="155">
        <v>76</v>
      </c>
      <c r="D39" s="133">
        <v>2</v>
      </c>
      <c r="E39" s="134"/>
      <c r="F39" s="134"/>
      <c r="G39" s="135"/>
      <c r="H39" s="135"/>
      <c r="I39" s="135"/>
      <c r="J39" s="135"/>
      <c r="K39" s="135"/>
      <c r="L39" s="135"/>
      <c r="M39" s="156"/>
      <c r="N39" s="157"/>
      <c r="O39" s="68">
        <f>D39*N39</f>
        <v>0</v>
      </c>
      <c r="P39" s="15"/>
      <c r="Q39" s="20"/>
      <c r="R39" s="21"/>
      <c r="S39" s="13"/>
      <c r="T39" s="14"/>
    </row>
    <row r="40" ht="14.5" customHeight="1">
      <c r="A40" s="153"/>
      <c r="B40" t="s" s="158">
        <v>77</v>
      </c>
      <c r="C40" t="s" s="159">
        <v>78</v>
      </c>
      <c r="D40" s="133"/>
      <c r="E40" s="135"/>
      <c r="F40" s="135"/>
      <c r="G40" s="135"/>
      <c r="H40" s="135"/>
      <c r="I40" s="135"/>
      <c r="J40" s="135"/>
      <c r="K40" s="135"/>
      <c r="L40" s="135"/>
      <c r="M40" s="156"/>
      <c r="N40" s="157"/>
      <c r="O40" s="68">
        <f>D40*N40</f>
        <v>0</v>
      </c>
      <c r="P40" s="15"/>
      <c r="Q40" s="20"/>
      <c r="R40" s="21"/>
      <c r="S40" s="13"/>
      <c r="T40" s="14"/>
    </row>
    <row r="41" ht="14.5" customHeight="1">
      <c r="A41" s="7"/>
      <c r="B41" s="160"/>
      <c r="C41" t="s" s="161">
        <v>79</v>
      </c>
      <c r="D41" s="133">
        <v>20</v>
      </c>
      <c r="E41" s="135"/>
      <c r="F41" s="135"/>
      <c r="G41" s="135"/>
      <c r="H41" s="135"/>
      <c r="I41" s="135"/>
      <c r="J41" s="135"/>
      <c r="K41" s="135"/>
      <c r="L41" s="135"/>
      <c r="M41" s="156"/>
      <c r="N41" s="157"/>
      <c r="O41" s="68">
        <f>D41</f>
        <v>20</v>
      </c>
      <c r="P41" s="15"/>
      <c r="Q41" s="20"/>
      <c r="R41" s="21"/>
      <c r="S41" s="13"/>
      <c r="T41" s="14"/>
    </row>
    <row r="42" ht="14.5" customHeight="1">
      <c r="A42" s="7"/>
      <c r="B42" s="160"/>
      <c r="C42" t="s" s="161">
        <v>80</v>
      </c>
      <c r="D42" s="133">
        <v>25</v>
      </c>
      <c r="E42" s="135"/>
      <c r="F42" s="135"/>
      <c r="G42" s="135"/>
      <c r="H42" s="135"/>
      <c r="I42" s="135"/>
      <c r="J42" s="135"/>
      <c r="K42" s="135"/>
      <c r="L42" s="135"/>
      <c r="M42" s="156"/>
      <c r="N42" s="162">
        <v>1</v>
      </c>
      <c r="O42" s="68">
        <f>D42*N42</f>
        <v>25</v>
      </c>
      <c r="P42" s="15"/>
      <c r="Q42" s="20"/>
      <c r="R42" s="21"/>
      <c r="S42" s="13"/>
      <c r="T42" s="14"/>
    </row>
    <row r="43" ht="14.5" customHeight="1">
      <c r="A43" s="7"/>
      <c r="B43" s="160"/>
      <c r="C43" s="161"/>
      <c r="D43" s="163"/>
      <c r="E43" s="81"/>
      <c r="F43" s="81"/>
      <c r="G43" s="81"/>
      <c r="H43" s="81"/>
      <c r="I43" s="81"/>
      <c r="J43" s="81"/>
      <c r="K43" s="81"/>
      <c r="L43" s="81"/>
      <c r="M43" s="81"/>
      <c r="N43" s="164"/>
      <c r="O43" s="68"/>
      <c r="P43" s="15"/>
      <c r="Q43" s="20"/>
      <c r="R43" s="21"/>
      <c r="S43" s="13"/>
      <c r="T43" s="14"/>
    </row>
    <row r="44" ht="14.5" customHeight="1">
      <c r="A44" s="7"/>
      <c r="B44" s="160"/>
      <c r="C44" s="140"/>
      <c r="D44" s="163"/>
      <c r="E44" s="81"/>
      <c r="F44" s="81"/>
      <c r="G44" s="81"/>
      <c r="H44" s="81"/>
      <c r="I44" s="81"/>
      <c r="J44" s="81"/>
      <c r="K44" s="81"/>
      <c r="L44" s="81"/>
      <c r="M44" s="81"/>
      <c r="N44" t="s" s="165">
        <v>81</v>
      </c>
      <c r="O44" s="166">
        <f>SUM(O10:O42)</f>
        <v>45</v>
      </c>
      <c r="P44" s="43"/>
      <c r="Q44" s="167"/>
      <c r="R44" s="21"/>
      <c r="S44" s="13"/>
      <c r="T44" s="14"/>
    </row>
    <row r="45" ht="14.5" customHeight="1">
      <c r="A45" s="58"/>
      <c r="B45" s="168"/>
      <c r="C45" s="169"/>
      <c r="D45" s="169"/>
      <c r="E45" s="170"/>
      <c r="F45" s="170"/>
      <c r="G45" s="171"/>
      <c r="H45" s="171"/>
      <c r="I45" s="171"/>
      <c r="J45" s="171"/>
      <c r="K45" s="171"/>
      <c r="L45" s="170"/>
      <c r="M45" s="170"/>
      <c r="N45" s="5"/>
      <c r="O45" s="5"/>
      <c r="P45" s="169"/>
      <c r="Q45" s="169"/>
      <c r="R45" s="14"/>
      <c r="S45" s="13"/>
      <c r="T45" s="14"/>
    </row>
    <row r="46" ht="14.5" customHeight="1">
      <c r="A46" s="58"/>
      <c r="B46" s="13"/>
      <c r="C46" s="172"/>
      <c r="D46" s="172"/>
      <c r="E46" s="172"/>
      <c r="F46" s="172"/>
      <c r="G46" s="173"/>
      <c r="H46" s="173"/>
      <c r="I46" s="173"/>
      <c r="J46" s="173"/>
      <c r="K46" s="173"/>
      <c r="L46" s="172"/>
      <c r="M46" s="172"/>
      <c r="N46" s="172"/>
      <c r="O46" s="172"/>
      <c r="P46" s="172"/>
      <c r="Q46" s="172"/>
      <c r="R46" s="14"/>
      <c r="S46" s="13"/>
      <c r="T46" s="14"/>
    </row>
    <row r="47" ht="14.5" customHeight="1">
      <c r="A47" s="58"/>
      <c r="B47" s="13"/>
      <c r="C47" s="172"/>
      <c r="D47" s="172"/>
      <c r="E47" s="172"/>
      <c r="F47" s="172"/>
      <c r="G47" s="173"/>
      <c r="H47" s="173"/>
      <c r="I47" s="173"/>
      <c r="J47" s="173"/>
      <c r="K47" s="173"/>
      <c r="L47" s="172"/>
      <c r="M47" s="172"/>
      <c r="N47" s="172"/>
      <c r="O47" s="172"/>
      <c r="P47" s="174"/>
      <c r="Q47" s="172"/>
      <c r="R47" s="14"/>
      <c r="S47" s="13"/>
      <c r="T47" s="14"/>
    </row>
    <row r="48" ht="14.5" customHeight="1">
      <c r="A48" s="58"/>
      <c r="B48" s="13"/>
      <c r="C48" s="172"/>
      <c r="D48" s="172"/>
      <c r="E48" s="172"/>
      <c r="F48" s="172"/>
      <c r="G48" s="173"/>
      <c r="H48" s="173"/>
      <c r="I48" s="173"/>
      <c r="J48" s="173"/>
      <c r="K48" s="173"/>
      <c r="L48" s="172"/>
      <c r="M48" s="172"/>
      <c r="N48" s="172"/>
      <c r="O48" s="172"/>
      <c r="P48" s="172"/>
      <c r="Q48" s="172"/>
      <c r="R48" s="14"/>
      <c r="S48" s="13"/>
      <c r="T48" s="14"/>
    </row>
    <row r="49" ht="14.5" customHeight="1">
      <c r="A49" s="58"/>
      <c r="B49" s="13"/>
      <c r="C49" s="172"/>
      <c r="D49" s="172"/>
      <c r="E49" s="172"/>
      <c r="F49" s="172"/>
      <c r="G49" s="173"/>
      <c r="H49" s="173"/>
      <c r="I49" s="173"/>
      <c r="J49" s="173"/>
      <c r="K49" s="173"/>
      <c r="L49" s="172"/>
      <c r="M49" s="172"/>
      <c r="N49" s="172"/>
      <c r="O49" s="172"/>
      <c r="P49" s="172"/>
      <c r="Q49" s="172"/>
      <c r="R49" s="14"/>
      <c r="S49" s="13"/>
      <c r="T49" s="14"/>
    </row>
    <row r="50" ht="14.5" customHeight="1">
      <c r="A50" s="58"/>
      <c r="B50" s="13"/>
      <c r="C50" s="172"/>
      <c r="D50" s="172"/>
      <c r="E50" s="172"/>
      <c r="F50" s="172"/>
      <c r="G50" s="173"/>
      <c r="H50" s="173"/>
      <c r="I50" s="173"/>
      <c r="J50" s="173"/>
      <c r="K50" s="173"/>
      <c r="L50" s="172"/>
      <c r="M50" s="172"/>
      <c r="N50" s="172"/>
      <c r="O50" s="172"/>
      <c r="P50" s="172"/>
      <c r="Q50" s="172"/>
      <c r="R50" s="14"/>
      <c r="S50" s="13"/>
      <c r="T50" s="14"/>
    </row>
    <row r="51" ht="14.5" customHeight="1">
      <c r="A51" s="58"/>
      <c r="B51" s="13"/>
      <c r="C51" s="172"/>
      <c r="D51" s="172"/>
      <c r="E51" s="172"/>
      <c r="F51" s="172"/>
      <c r="G51" s="173"/>
      <c r="H51" s="173"/>
      <c r="I51" s="173"/>
      <c r="J51" s="173"/>
      <c r="K51" s="173"/>
      <c r="L51" s="172"/>
      <c r="M51" s="172"/>
      <c r="N51" s="172"/>
      <c r="O51" s="172"/>
      <c r="P51" s="172"/>
      <c r="Q51" s="172"/>
      <c r="R51" s="14"/>
      <c r="S51" s="13"/>
      <c r="T51" s="14"/>
    </row>
    <row r="52" ht="14.5" customHeight="1">
      <c r="A52" s="58"/>
      <c r="B52" s="13"/>
      <c r="C52" s="172"/>
      <c r="D52" s="172"/>
      <c r="E52" s="172"/>
      <c r="F52" s="172"/>
      <c r="G52" s="173"/>
      <c r="H52" s="173"/>
      <c r="I52" s="173"/>
      <c r="J52" s="173"/>
      <c r="K52" s="173"/>
      <c r="L52" s="172"/>
      <c r="M52" s="172"/>
      <c r="N52" s="172"/>
      <c r="O52" s="172"/>
      <c r="P52" s="172"/>
      <c r="Q52" s="172"/>
      <c r="R52" s="14"/>
      <c r="S52" s="13"/>
      <c r="T52" s="14"/>
    </row>
    <row r="53" ht="14.5" customHeight="1">
      <c r="A53" s="58"/>
      <c r="B53" s="175"/>
      <c r="C53" s="176"/>
      <c r="D53" s="176"/>
      <c r="E53" s="176"/>
      <c r="F53" s="176"/>
      <c r="G53" s="177"/>
      <c r="H53" s="177"/>
      <c r="I53" s="177"/>
      <c r="J53" s="177"/>
      <c r="K53" s="177"/>
      <c r="L53" s="176"/>
      <c r="M53" s="176"/>
      <c r="N53" s="176"/>
      <c r="O53" s="176"/>
      <c r="P53" s="176"/>
      <c r="Q53" s="176"/>
      <c r="R53" s="178"/>
      <c r="S53" s="13"/>
      <c r="T53" s="14"/>
    </row>
    <row r="54" ht="14.5" customHeight="1">
      <c r="A54" s="58"/>
      <c r="B54" s="2"/>
      <c r="C54" s="5"/>
      <c r="D54" s="5"/>
      <c r="E54" s="5"/>
      <c r="F54" s="5"/>
      <c r="G54" s="179"/>
      <c r="H54" s="179"/>
      <c r="I54" s="179"/>
      <c r="J54" s="179"/>
      <c r="K54" s="179"/>
      <c r="L54" s="5"/>
      <c r="M54" s="5"/>
      <c r="N54" s="5"/>
      <c r="O54" s="5"/>
      <c r="P54" s="5"/>
      <c r="Q54" s="5"/>
      <c r="R54" s="6"/>
      <c r="S54" s="13"/>
      <c r="T54" s="14"/>
    </row>
    <row r="55" ht="14.5" customHeight="1">
      <c r="A55" s="58"/>
      <c r="B55" s="13"/>
      <c r="C55" s="172"/>
      <c r="D55" s="172"/>
      <c r="E55" s="172"/>
      <c r="F55" s="172"/>
      <c r="G55" s="173"/>
      <c r="H55" s="173"/>
      <c r="I55" s="173"/>
      <c r="J55" s="173"/>
      <c r="K55" s="173"/>
      <c r="L55" s="172"/>
      <c r="M55" s="172"/>
      <c r="N55" s="172"/>
      <c r="O55" s="172"/>
      <c r="P55" s="172"/>
      <c r="Q55" s="172"/>
      <c r="R55" s="14"/>
      <c r="S55" s="13"/>
      <c r="T55" s="14"/>
    </row>
    <row r="56" ht="14.5" customHeight="1">
      <c r="A56" s="58"/>
      <c r="B56" s="13"/>
      <c r="C56" s="172"/>
      <c r="D56" s="172"/>
      <c r="E56" s="172"/>
      <c r="F56" s="172"/>
      <c r="G56" s="173"/>
      <c r="H56" s="173"/>
      <c r="I56" s="173"/>
      <c r="J56" s="173"/>
      <c r="K56" s="173"/>
      <c r="L56" s="172"/>
      <c r="M56" s="172"/>
      <c r="N56" s="172"/>
      <c r="O56" s="172"/>
      <c r="P56" s="172"/>
      <c r="Q56" s="172"/>
      <c r="R56" s="14"/>
      <c r="S56" s="13"/>
      <c r="T56" s="14"/>
    </row>
    <row r="57" ht="14.5" customHeight="1">
      <c r="A57" s="58"/>
      <c r="B57" s="13"/>
      <c r="C57" s="172"/>
      <c r="D57" s="172"/>
      <c r="E57" s="172"/>
      <c r="F57" s="172"/>
      <c r="G57" s="173"/>
      <c r="H57" s="173"/>
      <c r="I57" s="173"/>
      <c r="J57" s="173"/>
      <c r="K57" s="173"/>
      <c r="L57" s="172"/>
      <c r="M57" s="172"/>
      <c r="N57" s="172"/>
      <c r="O57" s="172"/>
      <c r="P57" s="172"/>
      <c r="Q57" s="172"/>
      <c r="R57" s="14"/>
      <c r="S57" s="13"/>
      <c r="T57" s="14"/>
    </row>
    <row r="58" ht="14.5" customHeight="1">
      <c r="A58" s="58"/>
      <c r="B58" s="13"/>
      <c r="C58" s="180"/>
      <c r="D58" s="172"/>
      <c r="E58" s="172"/>
      <c r="F58" s="172"/>
      <c r="G58" s="173"/>
      <c r="H58" s="173"/>
      <c r="I58" s="173"/>
      <c r="J58" s="173"/>
      <c r="K58" s="173"/>
      <c r="L58" s="172"/>
      <c r="M58" s="172"/>
      <c r="N58" s="172"/>
      <c r="O58" s="172"/>
      <c r="P58" s="172"/>
      <c r="Q58" s="172"/>
      <c r="R58" s="14"/>
      <c r="S58" s="13"/>
      <c r="T58" s="14"/>
    </row>
    <row r="59" ht="14.5" customHeight="1">
      <c r="A59" s="58"/>
      <c r="B59" s="13"/>
      <c r="C59" s="172"/>
      <c r="D59" s="172"/>
      <c r="E59" s="172"/>
      <c r="F59" s="172"/>
      <c r="G59" s="173"/>
      <c r="H59" s="173"/>
      <c r="I59" s="173"/>
      <c r="J59" s="173"/>
      <c r="K59" s="173"/>
      <c r="L59" s="172"/>
      <c r="M59" s="172"/>
      <c r="N59" s="172"/>
      <c r="O59" s="172"/>
      <c r="P59" s="172"/>
      <c r="Q59" s="172"/>
      <c r="R59" s="14"/>
      <c r="S59" s="13"/>
      <c r="T59" s="14"/>
    </row>
    <row r="60" ht="14.5" customHeight="1">
      <c r="A60" s="58"/>
      <c r="B60" s="13"/>
      <c r="C60" s="172"/>
      <c r="D60" s="172"/>
      <c r="E60" s="172"/>
      <c r="F60" s="172"/>
      <c r="G60" s="173"/>
      <c r="H60" s="173"/>
      <c r="I60" s="173"/>
      <c r="J60" s="173"/>
      <c r="K60" s="173"/>
      <c r="L60" s="172"/>
      <c r="M60" s="172"/>
      <c r="N60" s="172"/>
      <c r="O60" s="172"/>
      <c r="P60" s="172"/>
      <c r="Q60" s="172"/>
      <c r="R60" s="14"/>
      <c r="S60" s="13"/>
      <c r="T60" s="14"/>
    </row>
    <row r="61" ht="14.5" customHeight="1">
      <c r="A61" s="58"/>
      <c r="B61" s="13"/>
      <c r="C61" s="172"/>
      <c r="D61" s="172"/>
      <c r="E61" s="172"/>
      <c r="F61" s="172"/>
      <c r="G61" s="173"/>
      <c r="H61" s="173"/>
      <c r="I61" s="173"/>
      <c r="J61" s="173"/>
      <c r="K61" s="173"/>
      <c r="L61" s="172"/>
      <c r="M61" s="172"/>
      <c r="N61" s="172"/>
      <c r="O61" s="172"/>
      <c r="P61" s="172"/>
      <c r="Q61" s="172"/>
      <c r="R61" s="14"/>
      <c r="S61" s="13"/>
      <c r="T61" s="14"/>
    </row>
    <row r="62" ht="14.5" customHeight="1">
      <c r="A62" s="58"/>
      <c r="B62" s="13"/>
      <c r="C62" s="172"/>
      <c r="D62" s="172"/>
      <c r="E62" s="172"/>
      <c r="F62" s="172"/>
      <c r="G62" s="173"/>
      <c r="H62" s="173"/>
      <c r="I62" s="173"/>
      <c r="J62" s="173"/>
      <c r="K62" s="173"/>
      <c r="L62" s="172"/>
      <c r="M62" s="172"/>
      <c r="N62" s="172"/>
      <c r="O62" s="172"/>
      <c r="P62" s="172"/>
      <c r="Q62" s="172"/>
      <c r="R62" s="14"/>
      <c r="S62" s="13"/>
      <c r="T62" s="14"/>
    </row>
    <row r="63" ht="14.5" customHeight="1">
      <c r="A63" s="58"/>
      <c r="B63" s="13"/>
      <c r="C63" s="172"/>
      <c r="D63" s="172"/>
      <c r="E63" s="172"/>
      <c r="F63" s="172"/>
      <c r="G63" s="173"/>
      <c r="H63" s="173"/>
      <c r="I63" s="173"/>
      <c r="J63" s="173"/>
      <c r="K63" s="173"/>
      <c r="L63" s="172"/>
      <c r="M63" s="172"/>
      <c r="N63" s="172"/>
      <c r="O63" s="172"/>
      <c r="P63" s="172"/>
      <c r="Q63" s="172"/>
      <c r="R63" s="14"/>
      <c r="S63" s="13"/>
      <c r="T63" s="14"/>
    </row>
    <row r="64" ht="14.5" customHeight="1">
      <c r="A64" s="58"/>
      <c r="B64" s="13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4"/>
      <c r="S64" s="13"/>
      <c r="T64" s="14"/>
    </row>
    <row r="65" ht="14.5" customHeight="1">
      <c r="A65" s="58"/>
      <c r="B65" s="13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4"/>
      <c r="S65" s="13"/>
      <c r="T65" s="14"/>
    </row>
    <row r="66" ht="14.5" customHeight="1">
      <c r="A66" s="58"/>
      <c r="B66" s="13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4"/>
      <c r="S66" s="13"/>
      <c r="T66" s="14"/>
    </row>
    <row r="67" ht="14.5" customHeight="1">
      <c r="A67" s="58"/>
      <c r="B67" s="13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4"/>
      <c r="S67" s="13"/>
      <c r="T67" s="14"/>
    </row>
    <row r="68" ht="14.5" customHeight="1">
      <c r="A68" s="58"/>
      <c r="B68" s="13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4"/>
      <c r="S68" s="13"/>
      <c r="T68" s="14"/>
    </row>
    <row r="69" ht="14.5" customHeight="1">
      <c r="A69" s="58"/>
      <c r="B69" s="13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4"/>
      <c r="S69" s="13"/>
      <c r="T69" s="14"/>
    </row>
    <row r="70" ht="14.5" customHeight="1">
      <c r="A70" s="58"/>
      <c r="B70" s="13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4"/>
      <c r="S70" s="13"/>
      <c r="T70" s="14"/>
    </row>
    <row r="71" ht="14.5" customHeight="1">
      <c r="A71" s="58"/>
      <c r="B71" s="13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4"/>
      <c r="S71" s="13"/>
      <c r="T71" s="14"/>
    </row>
    <row r="72" ht="14.5" customHeight="1">
      <c r="A72" s="58"/>
      <c r="B72" s="13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4"/>
      <c r="S72" s="13"/>
      <c r="T72" s="14"/>
    </row>
    <row r="73" ht="14.5" customHeight="1">
      <c r="A73" s="58"/>
      <c r="B73" s="13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4"/>
      <c r="S73" s="13"/>
      <c r="T73" s="14"/>
    </row>
    <row r="74" ht="14.5" customHeight="1">
      <c r="A74" s="58"/>
      <c r="B74" s="13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4"/>
      <c r="S74" s="13"/>
      <c r="T74" s="14"/>
    </row>
    <row r="75" ht="14.5" customHeight="1">
      <c r="A75" s="58"/>
      <c r="B75" s="13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4"/>
      <c r="S75" s="13"/>
      <c r="T75" s="14"/>
    </row>
    <row r="76" ht="14.5" customHeight="1">
      <c r="A76" s="58"/>
      <c r="B76" s="13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4"/>
      <c r="S76" s="13"/>
      <c r="T76" s="14"/>
    </row>
    <row r="77" ht="14.5" customHeight="1">
      <c r="A77" s="58"/>
      <c r="B77" s="13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4"/>
      <c r="S77" s="13"/>
      <c r="T77" s="14"/>
    </row>
    <row r="78" ht="14.5" customHeight="1">
      <c r="A78" s="58"/>
      <c r="B78" s="13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4"/>
      <c r="S78" s="13"/>
      <c r="T78" s="14"/>
    </row>
    <row r="79" ht="14.5" customHeight="1">
      <c r="A79" s="58"/>
      <c r="B79" s="13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4"/>
      <c r="S79" s="13"/>
      <c r="T79" s="14"/>
    </row>
    <row r="80" ht="14.5" customHeight="1">
      <c r="A80" s="58"/>
      <c r="B80" s="13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4"/>
      <c r="S80" s="13"/>
      <c r="T80" s="14"/>
    </row>
    <row r="81" ht="14.5" customHeight="1">
      <c r="A81" s="58"/>
      <c r="B81" s="13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4"/>
      <c r="S81" s="13"/>
      <c r="T81" s="14"/>
    </row>
    <row r="82" ht="14.5" customHeight="1">
      <c r="A82" s="58"/>
      <c r="B82" s="13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4"/>
      <c r="S82" s="13"/>
      <c r="T82" s="14"/>
    </row>
    <row r="83" ht="14.5" customHeight="1">
      <c r="A83" s="58"/>
      <c r="B83" s="13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4"/>
      <c r="S83" s="13"/>
      <c r="T83" s="14"/>
    </row>
    <row r="84" ht="14.5" customHeight="1">
      <c r="A84" s="58"/>
      <c r="B84" s="13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4"/>
      <c r="S84" s="13"/>
      <c r="T84" s="14"/>
    </row>
    <row r="85" ht="14.5" customHeight="1">
      <c r="A85" s="58"/>
      <c r="B85" s="13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4"/>
      <c r="S85" s="13"/>
      <c r="T85" s="14"/>
    </row>
    <row r="86" ht="14.5" customHeight="1">
      <c r="A86" s="58"/>
      <c r="B86" s="13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4"/>
      <c r="S86" s="13"/>
      <c r="T86" s="14"/>
    </row>
    <row r="87" ht="14.5" customHeight="1">
      <c r="A87" s="58"/>
      <c r="B87" s="13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4"/>
      <c r="S87" s="13"/>
      <c r="T87" s="14"/>
    </row>
    <row r="88" ht="14.5" customHeight="1">
      <c r="A88" s="58"/>
      <c r="B88" s="13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4"/>
      <c r="S88" s="13"/>
      <c r="T88" s="14"/>
    </row>
    <row r="89" ht="14.5" customHeight="1">
      <c r="A89" s="58"/>
      <c r="B89" s="13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4"/>
      <c r="S89" s="13"/>
      <c r="T89" s="14"/>
    </row>
    <row r="90" ht="14.5" customHeight="1">
      <c r="A90" s="58"/>
      <c r="B90" s="13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4"/>
      <c r="S90" s="13"/>
      <c r="T90" s="14"/>
    </row>
    <row r="91" ht="14.5" customHeight="1">
      <c r="A91" s="58"/>
      <c r="B91" s="13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4"/>
      <c r="S91" s="13"/>
      <c r="T91" s="14"/>
    </row>
    <row r="92" ht="14.5" customHeight="1">
      <c r="A92" s="58"/>
      <c r="B92" s="13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4"/>
      <c r="S92" s="13"/>
      <c r="T92" s="14"/>
    </row>
    <row r="93" ht="14.5" customHeight="1">
      <c r="A93" s="58"/>
      <c r="B93" s="13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4"/>
      <c r="S93" s="13"/>
      <c r="T93" s="14"/>
    </row>
    <row r="94" ht="14.5" customHeight="1">
      <c r="A94" s="58"/>
      <c r="B94" s="13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4"/>
      <c r="S94" s="13"/>
      <c r="T94" s="14"/>
    </row>
    <row r="95" ht="14.5" customHeight="1">
      <c r="A95" s="58"/>
      <c r="B95" s="13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4"/>
      <c r="S95" s="13"/>
      <c r="T95" s="14"/>
    </row>
    <row r="96" ht="14.5" customHeight="1">
      <c r="A96" s="58"/>
      <c r="B96" s="13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4"/>
      <c r="S96" s="13"/>
      <c r="T96" s="14"/>
    </row>
    <row r="97" ht="14.5" customHeight="1">
      <c r="A97" s="58"/>
      <c r="B97" s="175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8"/>
      <c r="S97" s="13"/>
      <c r="T97" s="14"/>
    </row>
    <row r="98" ht="14.5" customHeight="1">
      <c r="A98" s="181"/>
      <c r="B98" s="182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183"/>
      <c r="S98" s="175"/>
      <c r="T98" s="178"/>
    </row>
  </sheetData>
  <mergeCells count="7">
    <mergeCell ref="C2:O2"/>
    <mergeCell ref="F5:M5"/>
    <mergeCell ref="D4:M4"/>
    <mergeCell ref="D3:M3"/>
    <mergeCell ref="F6:M6"/>
    <mergeCell ref="F7:M7"/>
    <mergeCell ref="F8:M8"/>
  </mergeCells>
  <hyperlinks>
    <hyperlink ref="C5" r:id="rId1" location="" tooltip="" display="opt-sports.fr"/>
    <hyperlink ref="D5" r:id="rId2" location="" tooltip="" display="Baschet - Ballan Sportswear"/>
    <hyperlink ref="C7" r:id="rId3" location="" tooltip="" display="opt00@orange.fr"/>
  </hyperlink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